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N:\_PP RATES\CAR\2024 ILF Filing (11.1 Eff Date)\Web Use Only\PPRates\"/>
    </mc:Choice>
  </mc:AlternateContent>
  <xr:revisionPtr revIDLastSave="0" documentId="13_ncr:1_{F5C2E662-A38D-4FD9-84AC-B446D61F63B5}" xr6:coauthVersionLast="47" xr6:coauthVersionMax="47" xr10:uidLastSave="{00000000-0000-0000-0000-000000000000}"/>
  <bookViews>
    <workbookView xWindow="-108" yWindow="-108" windowWidth="23256" windowHeight="14016" xr2:uid="{00000000-000D-0000-FFFF-FFFF00000000}"/>
  </bookViews>
  <sheets>
    <sheet name="pg1_6" sheetId="2" r:id="rId1"/>
    <sheet name="pg7" sheetId="3" r:id="rId2"/>
    <sheet name="pg8_9" sheetId="4" r:id="rId3"/>
    <sheet name="pg10_11" sheetId="5" r:id="rId4"/>
  </sheets>
  <definedNames>
    <definedName name="_xlnm.Print_Area" localSheetId="0">pg1_6!$A$1:$BG$54</definedName>
    <definedName name="_xlnm.Print_Area" localSheetId="1">'pg7'!$A$1:$I$51</definedName>
    <definedName name="_xlnm.Print_Area" localSheetId="2">pg8_9!$A$1:$AH$56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3" i="4" l="1"/>
  <c r="M6" i="5"/>
  <c r="R6" i="4"/>
  <c r="R7" i="4"/>
  <c r="R8" i="4"/>
  <c r="S14" i="4"/>
  <c r="K7" i="2"/>
  <c r="U7" i="2" s="1"/>
  <c r="AE7" i="2" s="1"/>
  <c r="AO7" i="2" s="1"/>
  <c r="AY7" i="2" s="1"/>
  <c r="K8" i="2"/>
  <c r="U8" i="2" s="1"/>
  <c r="AE8" i="2" s="1"/>
  <c r="AO8" i="2" s="1"/>
  <c r="AY8" i="2" s="1"/>
  <c r="U14" i="4" l="1"/>
  <c r="T14" i="4"/>
  <c r="V14" i="4" l="1"/>
  <c r="W14" i="4" l="1"/>
  <c r="X14" i="4" l="1"/>
  <c r="Y14" i="4" l="1"/>
  <c r="Z14" i="4" l="1"/>
  <c r="AA14" i="4" l="1"/>
  <c r="AB14" i="4" l="1"/>
  <c r="AC14" i="4" l="1"/>
  <c r="AD14" i="4" l="1"/>
  <c r="AE14" i="4" l="1"/>
  <c r="AF14" i="4" l="1"/>
  <c r="AG14" i="4" l="1"/>
  <c r="AH13" i="4" s="1"/>
</calcChain>
</file>

<file path=xl/sharedStrings.xml><?xml version="1.0" encoding="utf-8"?>
<sst xmlns="http://schemas.openxmlformats.org/spreadsheetml/2006/main" count="239" uniqueCount="110">
  <si>
    <t>Factors</t>
  </si>
  <si>
    <t>Page 1</t>
  </si>
  <si>
    <t>Page 2</t>
  </si>
  <si>
    <t>Page 3</t>
  </si>
  <si>
    <t>Page 4</t>
  </si>
  <si>
    <t>Page 5</t>
  </si>
  <si>
    <t>Page 6</t>
  </si>
  <si>
    <t>Class-Territory Base Rates</t>
  </si>
  <si>
    <t>Part 1 (A-1)</t>
  </si>
  <si>
    <t>Part 2 (A-2)</t>
  </si>
  <si>
    <t>Part 4 Basic ($5000 PDL)</t>
  </si>
  <si>
    <t>Part 5 Basic (B)</t>
  </si>
  <si>
    <t>Part 7 $500 Deductible (Collision)</t>
  </si>
  <si>
    <t>Part 9 $500 Deductible (Comprehensive)</t>
  </si>
  <si>
    <t>Class</t>
  </si>
  <si>
    <t>Territory</t>
  </si>
  <si>
    <t xml:space="preserve">Note:  </t>
  </si>
  <si>
    <t>Page 7</t>
  </si>
  <si>
    <t>Increased Limits Factors and Flat Rates</t>
  </si>
  <si>
    <t>Increased Limits Factors</t>
  </si>
  <si>
    <t>Flat Rates</t>
  </si>
  <si>
    <t>Part 3</t>
  </si>
  <si>
    <t>Part 12</t>
  </si>
  <si>
    <t>Part 4 (PDL)</t>
  </si>
  <si>
    <t>Part 5 (B)</t>
  </si>
  <si>
    <t>(U-1)</t>
  </si>
  <si>
    <t>(U-2)</t>
  </si>
  <si>
    <t>Limit</t>
  </si>
  <si>
    <t>Factor</t>
  </si>
  <si>
    <t>Rate</t>
  </si>
  <si>
    <t>20/40</t>
  </si>
  <si>
    <t>20/50</t>
  </si>
  <si>
    <t>25/50</t>
  </si>
  <si>
    <t>25/60</t>
  </si>
  <si>
    <t>35/80</t>
  </si>
  <si>
    <t>50/100</t>
  </si>
  <si>
    <t>100/100</t>
  </si>
  <si>
    <t>100/200</t>
  </si>
  <si>
    <t>100/300</t>
  </si>
  <si>
    <t>200/400</t>
  </si>
  <si>
    <t>250/500</t>
  </si>
  <si>
    <t>250/1000</t>
  </si>
  <si>
    <t>300/500</t>
  </si>
  <si>
    <t>500/500</t>
  </si>
  <si>
    <t>500/1000</t>
  </si>
  <si>
    <t>Part 6</t>
  </si>
  <si>
    <t>(D)</t>
  </si>
  <si>
    <t>Page 9</t>
  </si>
  <si>
    <t>Model Year</t>
  </si>
  <si>
    <t>Page 11</t>
  </si>
  <si>
    <t>PIP Deductible Discounts</t>
  </si>
  <si>
    <t>Factors to Apply to Otherwise Applicable Premiums *</t>
  </si>
  <si>
    <t xml:space="preserve">     Named</t>
  </si>
  <si>
    <t>Named Insured and</t>
  </si>
  <si>
    <t>Deductible</t>
  </si>
  <si>
    <t xml:space="preserve">     Insured</t>
  </si>
  <si>
    <t>Household Members</t>
  </si>
  <si>
    <t>Credit Factors</t>
  </si>
  <si>
    <t>Part 7</t>
  </si>
  <si>
    <t>No Credit/No Surcharge Factors</t>
  </si>
  <si>
    <t>Physical Damage Deductible Relativities</t>
  </si>
  <si>
    <t xml:space="preserve">Limited </t>
  </si>
  <si>
    <t>Surcharge Factors</t>
  </si>
  <si>
    <t>Collision</t>
  </si>
  <si>
    <t>Comprehensive</t>
  </si>
  <si>
    <t>Not Available</t>
  </si>
  <si>
    <t>*</t>
  </si>
  <si>
    <t>**</t>
  </si>
  <si>
    <t>Collision Waiver of</t>
  </si>
  <si>
    <t>$100 Glass Deductible for</t>
  </si>
  <si>
    <t>Deductible Charge</t>
  </si>
  <si>
    <t>Comp, Fire &amp; Theft, and CAC</t>
  </si>
  <si>
    <t>that would apply in the</t>
  </si>
  <si>
    <t>absence of a glass deductible.</t>
  </si>
  <si>
    <t xml:space="preserve"> * Flat charge added to $500 deductible rate.</t>
  </si>
  <si>
    <t>** Applied to $500 deductible base rate to determine buyback charge.</t>
  </si>
  <si>
    <t>Deductible Discounts and Relativities</t>
  </si>
  <si>
    <t>Page 8</t>
  </si>
  <si>
    <t>Experienced Operators</t>
  </si>
  <si>
    <t>Inexperienced Operators</t>
  </si>
  <si>
    <t>(Rate Class 10, 15 or 30)</t>
  </si>
  <si>
    <t>(All Other Rate Classes)</t>
  </si>
  <si>
    <t>Substitute</t>
  </si>
  <si>
    <t>Transportation</t>
  </si>
  <si>
    <t>$15/day</t>
  </si>
  <si>
    <t>$30/day</t>
  </si>
  <si>
    <t>$45/day</t>
  </si>
  <si>
    <t>$100/day</t>
  </si>
  <si>
    <t>NA</t>
  </si>
  <si>
    <t>* Total policy credit or surcharge is determined by applying the above factors (for the appropriate points) to rates by coverage (after all applicable discounts and rating factors), rounding to the nearest whole dollar amount, and then summing the results for all coverages.</t>
  </si>
  <si>
    <t>Towing and Labor</t>
  </si>
  <si>
    <t>$50 per disablement</t>
  </si>
  <si>
    <t>$100 per disablement</t>
  </si>
  <si>
    <t>All classes except 15</t>
  </si>
  <si>
    <t>Massachusetts Private Passenger Automobile Insurance Rates</t>
  </si>
  <si>
    <t xml:space="preserve">Charge 86% of the premium </t>
  </si>
  <si>
    <t>Page 10</t>
  </si>
  <si>
    <t>Merit Rating Plan</t>
  </si>
  <si>
    <t>Parts 1, 2, 4, and 5</t>
  </si>
  <si>
    <t>Class 15 rates are 75% of Class 10 final rates for all coverages.</t>
  </si>
  <si>
    <t>The above rates are applicable to insureds with zero merit rating points.</t>
  </si>
  <si>
    <t>Model Year/VRG Relativities</t>
  </si>
  <si>
    <t>VRG</t>
  </si>
  <si>
    <t>Calculation of Merit Rating Credits and Surcharges</t>
  </si>
  <si>
    <t>Merit Rating Code:</t>
  </si>
  <si>
    <t>+0.15</t>
  </si>
  <si>
    <t>+0.075</t>
  </si>
  <si>
    <t xml:space="preserve"> &amp; Prior</t>
  </si>
  <si>
    <t>For the Calculation  of Rate Relativities for VRG 50, refer to Rule 22 E.</t>
  </si>
  <si>
    <t>Residual Market Rates - Effective November 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</si>
</sst>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43" formatCode="_(* #,##0.00_);_(* \(#,##0.00\);_(* &quot;-&quot;??_);_(@_)"/>
    <numFmt numFmtId="164" formatCode="0.000"/>
    <numFmt numFmtId="165" formatCode="0.0%"/>
    <numFmt numFmtId="166" formatCode="#,##0.000"/>
  </numFmts>
  <fonts count="19" x14ac:knownFonts="1">
    <font>
      <sz val="10"/>
      <name val="MS Sans Serif"/>
    </font>
    <font>
      <sz val="10"/>
      <name val="MS Sans Serif"/>
    </font>
    <font>
      <sz val="10"/>
      <name val="Times New Roman"/>
      <family val="1"/>
    </font>
    <font>
      <u/>
      <sz val="10"/>
      <name val="Times New Roman"/>
      <family val="1"/>
    </font>
    <font>
      <sz val="10"/>
      <color indexed="8"/>
      <name val="Times New Roman"/>
      <family val="1"/>
    </font>
    <font>
      <u/>
      <sz val="10"/>
      <color indexed="8"/>
      <name val="Times New Roman"/>
      <family val="1"/>
    </font>
    <font>
      <sz val="12"/>
      <color indexed="8"/>
      <name val="Times New Roman"/>
      <family val="1"/>
    </font>
    <font>
      <b/>
      <sz val="12"/>
      <name val="Times New Roman"/>
      <family val="1"/>
    </font>
    <font>
      <b/>
      <sz val="12"/>
      <color indexed="8"/>
      <name val="Times New Roman"/>
      <family val="1"/>
    </font>
    <font>
      <i/>
      <sz val="8"/>
      <name val="Times New Roman"/>
      <family val="1"/>
    </font>
    <font>
      <sz val="8"/>
      <name val="MS Sans Serif"/>
    </font>
    <font>
      <b/>
      <u/>
      <sz val="12"/>
      <name val="Times New Roman"/>
      <family val="1"/>
    </font>
    <font>
      <sz val="10"/>
      <name val="MS Sans Serif"/>
    </font>
    <font>
      <sz val="10"/>
      <name val="Arial"/>
      <family val="2"/>
    </font>
    <font>
      <b/>
      <sz val="11"/>
      <name val="Lucida Sans"/>
      <family val="2"/>
    </font>
    <font>
      <sz val="12"/>
      <name val="MS Sans Serif"/>
      <family val="2"/>
    </font>
    <font>
      <sz val="10"/>
      <name val="Calibri"/>
      <family val="2"/>
      <scheme val="minor"/>
    </font>
    <font>
      <sz val="10"/>
      <color indexed="8"/>
      <name val="Calibri"/>
      <family val="2"/>
      <scheme val="minor"/>
    </font>
    <font>
      <sz val="10"/>
      <name val="MS Sans Serif"/>
      <family val="2"/>
    </font>
  </fonts>
  <fills count="2">
    <fill>
      <patternFill patternType="none"/>
    </fill>
    <fill>
      <patternFill patternType="gray125"/>
    </fill>
  </fills>
  <borders count="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s>
  <cellStyleXfs count="14">
    <xf numFmtId="0" fontId="0" fillId="0" borderId="0"/>
    <xf numFmtId="44" fontId="1" fillId="0" borderId="0" applyFont="0" applyFill="0" applyBorder="0" applyAlignment="0" applyProtection="0"/>
    <xf numFmtId="0" fontId="13" fillId="0" borderId="0"/>
    <xf numFmtId="0" fontId="14" fillId="0" borderId="0">
      <alignment horizontal="centerContinuous"/>
    </xf>
    <xf numFmtId="0" fontId="15" fillId="0" borderId="0"/>
    <xf numFmtId="43" fontId="15" fillId="0" borderId="0" applyFont="0" applyFill="0" applyBorder="0" applyAlignment="0" applyProtection="0"/>
    <xf numFmtId="0" fontId="2"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3" fillId="0" borderId="0"/>
  </cellStyleXfs>
  <cellXfs count="63">
    <xf numFmtId="0" fontId="0" fillId="0" borderId="0" xfId="0"/>
    <xf numFmtId="0" fontId="2" fillId="0" borderId="0" xfId="0" applyFont="1"/>
    <xf numFmtId="0" fontId="4" fillId="0" borderId="0" xfId="0" quotePrefix="1" applyFont="1" applyAlignment="1">
      <alignment horizontal="left"/>
    </xf>
    <xf numFmtId="0" fontId="4" fillId="0" borderId="0" xfId="0" applyFont="1"/>
    <xf numFmtId="0" fontId="4" fillId="0" borderId="0" xfId="0" applyFont="1" applyAlignment="1">
      <alignment horizontal="right"/>
    </xf>
    <xf numFmtId="0" fontId="2" fillId="0" borderId="0" xfId="0" quotePrefix="1" applyFont="1" applyAlignment="1">
      <alignment horizontal="left"/>
    </xf>
    <xf numFmtId="0" fontId="2" fillId="0" borderId="0" xfId="0" applyFont="1" applyAlignment="1">
      <alignment horizontal="centerContinuous"/>
    </xf>
    <xf numFmtId="0" fontId="4" fillId="0" borderId="1" xfId="0" applyFont="1" applyBorder="1"/>
    <xf numFmtId="0" fontId="4" fillId="0" borderId="0" xfId="0" applyFont="1" applyAlignment="1">
      <alignment horizontal="center"/>
    </xf>
    <xf numFmtId="0" fontId="5" fillId="0" borderId="0" xfId="0" applyFont="1"/>
    <xf numFmtId="0" fontId="5" fillId="0" borderId="0" xfId="0" applyFont="1" applyAlignment="1">
      <alignment horizontal="center"/>
    </xf>
    <xf numFmtId="165" fontId="4" fillId="0" borderId="0" xfId="0" applyNumberFormat="1" applyFont="1"/>
    <xf numFmtId="0" fontId="6" fillId="0" borderId="0" xfId="0" applyFont="1" applyAlignment="1">
      <alignment horizontal="centerContinuous"/>
    </xf>
    <xf numFmtId="0" fontId="6" fillId="0" borderId="0" xfId="0" applyFont="1"/>
    <xf numFmtId="0" fontId="7" fillId="0" borderId="0" xfId="0" applyFont="1" applyAlignment="1">
      <alignment horizontal="centerContinuous"/>
    </xf>
    <xf numFmtId="0" fontId="8" fillId="0" borderId="0" xfId="0" applyFont="1" applyAlignment="1">
      <alignment horizontal="centerContinuous"/>
    </xf>
    <xf numFmtId="0" fontId="8" fillId="0" borderId="0" xfId="0" applyFont="1"/>
    <xf numFmtId="0" fontId="9" fillId="0" borderId="0" xfId="0" applyFont="1" applyAlignment="1">
      <alignment horizontal="right"/>
    </xf>
    <xf numFmtId="0" fontId="7" fillId="0" borderId="0" xfId="0" applyFont="1"/>
    <xf numFmtId="0" fontId="2" fillId="0" borderId="1" xfId="0" applyFont="1" applyBorder="1" applyAlignment="1">
      <alignment horizontal="centerContinuous"/>
    </xf>
    <xf numFmtId="0" fontId="2" fillId="0" borderId="1" xfId="0" applyFont="1" applyBorder="1"/>
    <xf numFmtId="0" fontId="3" fillId="0" borderId="0" xfId="0" applyFont="1" applyAlignment="1">
      <alignment horizontal="centerContinuous"/>
    </xf>
    <xf numFmtId="0" fontId="2" fillId="0" borderId="0" xfId="0" applyFont="1" applyAlignment="1">
      <alignment horizontal="right"/>
    </xf>
    <xf numFmtId="0" fontId="3" fillId="0" borderId="0" xfId="0" applyFont="1"/>
    <xf numFmtId="0" fontId="3" fillId="0" borderId="0" xfId="0" applyFont="1" applyAlignment="1">
      <alignment horizontal="right"/>
    </xf>
    <xf numFmtId="0" fontId="2" fillId="0" borderId="0" xfId="0" quotePrefix="1" applyFont="1" applyAlignment="1">
      <alignment horizontal="right"/>
    </xf>
    <xf numFmtId="164" fontId="2" fillId="0" borderId="0" xfId="0" applyNumberFormat="1" applyFont="1"/>
    <xf numFmtId="0" fontId="3" fillId="0" borderId="0" xfId="0" quotePrefix="1" applyFont="1" applyAlignment="1">
      <alignment horizontal="right" wrapText="1"/>
    </xf>
    <xf numFmtId="164" fontId="4" fillId="0" borderId="0" xfId="0" applyNumberFormat="1" applyFont="1"/>
    <xf numFmtId="2" fontId="2" fillId="0" borderId="0" xfId="0" applyNumberFormat="1" applyFont="1"/>
    <xf numFmtId="1" fontId="2" fillId="0" borderId="0" xfId="0" applyNumberFormat="1" applyFont="1"/>
    <xf numFmtId="164" fontId="2" fillId="0" borderId="0" xfId="0" applyNumberFormat="1" applyFont="1" applyAlignment="1">
      <alignment horizontal="center"/>
    </xf>
    <xf numFmtId="164" fontId="2" fillId="0" borderId="2" xfId="0" applyNumberFormat="1" applyFont="1" applyBorder="1" applyAlignment="1">
      <alignment horizontal="center"/>
    </xf>
    <xf numFmtId="0" fontId="2" fillId="0" borderId="0" xfId="0" quotePrefix="1" applyFont="1"/>
    <xf numFmtId="5" fontId="2" fillId="0" borderId="0" xfId="0" applyNumberFormat="1" applyFont="1"/>
    <xf numFmtId="3" fontId="2" fillId="0" borderId="0" xfId="1" applyNumberFormat="1" applyFont="1"/>
    <xf numFmtId="0" fontId="12" fillId="0" borderId="0" xfId="0" applyFont="1"/>
    <xf numFmtId="0" fontId="3" fillId="0" borderId="0" xfId="0" quotePrefix="1" applyFont="1" applyAlignment="1">
      <alignment horizontal="left"/>
    </xf>
    <xf numFmtId="0" fontId="3" fillId="0" borderId="0" xfId="0" quotePrefix="1" applyFont="1"/>
    <xf numFmtId="9" fontId="2" fillId="0" borderId="0" xfId="0" applyNumberFormat="1" applyFont="1"/>
    <xf numFmtId="0" fontId="3" fillId="0" borderId="0" xfId="0" applyFont="1" applyAlignment="1">
      <alignment horizontal="center"/>
    </xf>
    <xf numFmtId="164" fontId="2" fillId="0" borderId="3" xfId="0" applyNumberFormat="1" applyFont="1" applyBorder="1" applyAlignment="1">
      <alignment horizontal="center"/>
    </xf>
    <xf numFmtId="6" fontId="2" fillId="0" borderId="0" xfId="0" applyNumberFormat="1" applyFont="1" applyAlignment="1">
      <alignment horizontal="center"/>
    </xf>
    <xf numFmtId="0" fontId="2" fillId="0" borderId="4" xfId="0" applyFont="1" applyBorder="1"/>
    <xf numFmtId="0" fontId="4" fillId="0" borderId="4" xfId="0" applyFont="1" applyBorder="1"/>
    <xf numFmtId="164" fontId="2" fillId="0" borderId="0" xfId="0" quotePrefix="1" applyNumberFormat="1" applyFont="1" applyAlignment="1">
      <alignment horizontal="center"/>
    </xf>
    <xf numFmtId="164" fontId="2" fillId="0" borderId="2" xfId="0" quotePrefix="1" applyNumberFormat="1" applyFont="1" applyBorder="1" applyAlignment="1">
      <alignment horizontal="center"/>
    </xf>
    <xf numFmtId="0" fontId="2" fillId="0" borderId="0" xfId="2" applyFont="1" applyAlignment="1">
      <alignment horizontal="left"/>
    </xf>
    <xf numFmtId="1" fontId="16" fillId="0" borderId="0" xfId="0" applyNumberFormat="1" applyFont="1" applyAlignment="1">
      <alignment horizontal="center"/>
    </xf>
    <xf numFmtId="0" fontId="17" fillId="0" borderId="0" xfId="0" applyFont="1"/>
    <xf numFmtId="3" fontId="2" fillId="0" borderId="0" xfId="0" applyNumberFormat="1" applyFont="1"/>
    <xf numFmtId="166" fontId="2" fillId="0" borderId="0" xfId="0" applyNumberFormat="1" applyFont="1"/>
    <xf numFmtId="0" fontId="8"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0" fillId="0" borderId="0" xfId="0"/>
    <xf numFmtId="0" fontId="2" fillId="0" borderId="0" xfId="0" quotePrefix="1" applyFont="1" applyAlignment="1">
      <alignment horizontal="left" wrapText="1"/>
    </xf>
    <xf numFmtId="0" fontId="3" fillId="0" borderId="0" xfId="0" quotePrefix="1" applyFont="1" applyAlignment="1">
      <alignment horizontal="center"/>
    </xf>
    <xf numFmtId="0" fontId="3" fillId="0" borderId="0" xfId="0" applyFont="1" applyAlignment="1">
      <alignment horizontal="center"/>
    </xf>
    <xf numFmtId="0" fontId="2" fillId="0" borderId="4" xfId="0" applyFont="1" applyBorder="1" applyAlignment="1">
      <alignment horizontal="center"/>
    </xf>
    <xf numFmtId="0" fontId="2" fillId="0" borderId="0" xfId="0" quotePrefix="1" applyFont="1" applyAlignment="1">
      <alignment horizontal="center"/>
    </xf>
    <xf numFmtId="0" fontId="11" fillId="0" borderId="0" xfId="0" applyFont="1" applyAlignment="1">
      <alignment horizontal="center"/>
    </xf>
  </cellXfs>
  <cellStyles count="14">
    <cellStyle name="Comma 2" xfId="5" xr:uid="{00000000-0005-0000-0000-000000000000}"/>
    <cellStyle name="Comma 3" xfId="8" xr:uid="{00000000-0005-0000-0000-000001000000}"/>
    <cellStyle name="Comma 4" xfId="11" xr:uid="{E1028A87-470E-4DE6-AEFE-762E7D10B9A4}"/>
    <cellStyle name="Currency" xfId="1" builtinId="4"/>
    <cellStyle name="Normal" xfId="0" builtinId="0"/>
    <cellStyle name="Normal 2" xfId="4" xr:uid="{00000000-0005-0000-0000-000004000000}"/>
    <cellStyle name="Normal 2 2" xfId="10" xr:uid="{31972034-83CD-4350-BBDA-42FE5956FE52}"/>
    <cellStyle name="Normal 3" xfId="6" xr:uid="{00000000-0005-0000-0000-000005000000}"/>
    <cellStyle name="Normal 4" xfId="7" xr:uid="{00000000-0005-0000-0000-000006000000}"/>
    <cellStyle name="Normal 5" xfId="13" xr:uid="{9BA0D21F-E9BF-497F-B1A3-03E741C75564}"/>
    <cellStyle name="Normal_Current_AIB_Factors 2" xfId="2" xr:uid="{00000000-0005-0000-0000-000007000000}"/>
    <cellStyle name="Percent 2" xfId="9" xr:uid="{00000000-0005-0000-0000-000008000000}"/>
    <cellStyle name="Percent 3" xfId="12" xr:uid="{B8C9A804-F853-4EB3-A942-4BC7A9C19ECC}"/>
    <cellStyle name="title 2" xfId="3" xr:uid="{00000000-0005-0000-0000-00000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BH148"/>
  <sheetViews>
    <sheetView tabSelected="1" zoomScale="70" zoomScaleNormal="70" workbookViewId="0">
      <selection activeCell="A8" sqref="A8"/>
    </sheetView>
  </sheetViews>
  <sheetFormatPr defaultColWidth="7.77734375" defaultRowHeight="13.2" x14ac:dyDescent="0.25"/>
  <cols>
    <col min="1" max="50" width="7.77734375" style="3" customWidth="1"/>
    <col min="51" max="51" width="7" style="3" customWidth="1"/>
    <col min="52" max="16384" width="7.77734375" style="3"/>
  </cols>
  <sheetData>
    <row r="2" spans="1:60" x14ac:dyDescent="0.25">
      <c r="I2" s="3" t="s">
        <v>0</v>
      </c>
      <c r="S2" s="3" t="s">
        <v>0</v>
      </c>
      <c r="AC2" s="3" t="s">
        <v>0</v>
      </c>
      <c r="AM2" s="3" t="s">
        <v>0</v>
      </c>
      <c r="AW2" s="3" t="s">
        <v>0</v>
      </c>
      <c r="BG2" s="3" t="s">
        <v>0</v>
      </c>
      <c r="BH2" s="1"/>
    </row>
    <row r="3" spans="1:60" x14ac:dyDescent="0.25">
      <c r="I3" s="3" t="s">
        <v>1</v>
      </c>
      <c r="S3" s="3" t="s">
        <v>2</v>
      </c>
      <c r="AC3" s="2" t="s">
        <v>3</v>
      </c>
      <c r="AM3" s="2" t="s">
        <v>4</v>
      </c>
      <c r="AW3" s="2" t="s">
        <v>5</v>
      </c>
      <c r="BG3" s="2" t="s">
        <v>6</v>
      </c>
      <c r="BH3" s="1"/>
    </row>
    <row r="4" spans="1:60" x14ac:dyDescent="0.25">
      <c r="AC4" s="2"/>
      <c r="AM4" s="2"/>
      <c r="AW4" s="2"/>
      <c r="BG4" s="2"/>
      <c r="BH4" s="1"/>
    </row>
    <row r="5" spans="1:60" x14ac:dyDescent="0.25">
      <c r="AC5" s="2"/>
      <c r="AM5" s="2"/>
      <c r="AW5" s="2"/>
      <c r="BG5" s="2"/>
      <c r="BH5" s="1"/>
    </row>
    <row r="7" spans="1:60" s="16" customFormat="1" ht="15.6" x14ac:dyDescent="0.3">
      <c r="A7" s="14" t="s">
        <v>94</v>
      </c>
      <c r="B7" s="15"/>
      <c r="C7" s="15"/>
      <c r="D7" s="15"/>
      <c r="E7" s="15"/>
      <c r="F7" s="15"/>
      <c r="G7" s="15"/>
      <c r="H7" s="15"/>
      <c r="I7" s="15"/>
      <c r="K7" s="15" t="str">
        <f>+A7</f>
        <v>Massachusetts Private Passenger Automobile Insurance Rates</v>
      </c>
      <c r="L7" s="15"/>
      <c r="M7" s="15"/>
      <c r="N7" s="15"/>
      <c r="O7" s="15"/>
      <c r="P7" s="15"/>
      <c r="Q7" s="15"/>
      <c r="R7" s="15"/>
      <c r="S7" s="15"/>
      <c r="U7" s="15" t="str">
        <f>+K7</f>
        <v>Massachusetts Private Passenger Automobile Insurance Rates</v>
      </c>
      <c r="V7" s="15"/>
      <c r="W7" s="15"/>
      <c r="X7" s="15"/>
      <c r="Y7" s="15"/>
      <c r="Z7" s="15"/>
      <c r="AA7" s="15"/>
      <c r="AB7" s="15"/>
      <c r="AC7" s="15"/>
      <c r="AE7" s="15" t="str">
        <f>+U7</f>
        <v>Massachusetts Private Passenger Automobile Insurance Rates</v>
      </c>
      <c r="AF7" s="15"/>
      <c r="AG7" s="15"/>
      <c r="AH7" s="15"/>
      <c r="AI7" s="15"/>
      <c r="AJ7" s="15"/>
      <c r="AK7" s="15"/>
      <c r="AL7" s="15"/>
      <c r="AM7" s="15"/>
      <c r="AO7" s="15" t="str">
        <f>+AE7</f>
        <v>Massachusetts Private Passenger Automobile Insurance Rates</v>
      </c>
      <c r="AP7" s="15"/>
      <c r="AQ7" s="15"/>
      <c r="AR7" s="15"/>
      <c r="AS7" s="15"/>
      <c r="AT7" s="15"/>
      <c r="AU7" s="15"/>
      <c r="AV7" s="15"/>
      <c r="AW7" s="15"/>
      <c r="AY7" s="15" t="str">
        <f>+AO7</f>
        <v>Massachusetts Private Passenger Automobile Insurance Rates</v>
      </c>
      <c r="AZ7" s="15"/>
      <c r="BA7" s="15"/>
      <c r="BB7" s="15"/>
      <c r="BC7" s="15"/>
      <c r="BD7" s="15"/>
      <c r="BE7" s="15"/>
      <c r="BF7" s="15"/>
      <c r="BG7" s="15"/>
    </row>
    <row r="8" spans="1:60" s="16" customFormat="1" ht="15.6" x14ac:dyDescent="0.3">
      <c r="A8" s="14" t="s">
        <v>109</v>
      </c>
      <c r="B8" s="15"/>
      <c r="C8" s="15"/>
      <c r="D8" s="15"/>
      <c r="E8" s="15"/>
      <c r="F8" s="15"/>
      <c r="G8" s="15"/>
      <c r="H8" s="15"/>
      <c r="I8" s="15"/>
      <c r="K8" s="15" t="str">
        <f>+A8</f>
        <v>Residual Market Rates - Effective November 1, 2024</v>
      </c>
      <c r="L8" s="15"/>
      <c r="M8" s="15"/>
      <c r="N8" s="15"/>
      <c r="O8" s="15"/>
      <c r="P8" s="15"/>
      <c r="Q8" s="15"/>
      <c r="R8" s="15"/>
      <c r="S8" s="15"/>
      <c r="U8" s="15" t="str">
        <f>+K8</f>
        <v>Residual Market Rates - Effective November 1, 2024</v>
      </c>
      <c r="V8" s="15"/>
      <c r="W8" s="15"/>
      <c r="X8" s="15"/>
      <c r="Y8" s="15"/>
      <c r="Z8" s="15"/>
      <c r="AA8" s="15"/>
      <c r="AB8" s="15"/>
      <c r="AC8" s="15"/>
      <c r="AE8" s="15" t="str">
        <f>+U8</f>
        <v>Residual Market Rates - Effective November 1, 2024</v>
      </c>
      <c r="AF8" s="15"/>
      <c r="AG8" s="15"/>
      <c r="AH8" s="15"/>
      <c r="AI8" s="15"/>
      <c r="AJ8" s="15"/>
      <c r="AK8" s="15"/>
      <c r="AL8" s="15"/>
      <c r="AM8" s="15"/>
      <c r="AO8" s="15" t="str">
        <f>+AE8</f>
        <v>Residual Market Rates - Effective November 1, 2024</v>
      </c>
      <c r="AP8" s="15"/>
      <c r="AQ8" s="15"/>
      <c r="AR8" s="15"/>
      <c r="AS8" s="15"/>
      <c r="AT8" s="15"/>
      <c r="AU8" s="15"/>
      <c r="AV8" s="15"/>
      <c r="AW8" s="15"/>
      <c r="AY8" s="52" t="str">
        <f>+AO8</f>
        <v>Residual Market Rates - Effective November 1, 2024</v>
      </c>
      <c r="AZ8" s="52"/>
      <c r="BA8" s="52"/>
      <c r="BB8" s="52"/>
      <c r="BC8" s="52"/>
      <c r="BD8" s="52"/>
      <c r="BE8" s="52"/>
      <c r="BF8" s="52"/>
      <c r="BG8" s="52"/>
    </row>
    <row r="9" spans="1:60" s="16" customFormat="1" ht="15.6" x14ac:dyDescent="0.3">
      <c r="A9" s="15" t="s">
        <v>7</v>
      </c>
      <c r="B9" s="15"/>
      <c r="C9" s="15"/>
      <c r="D9" s="15"/>
      <c r="E9" s="15"/>
      <c r="F9" s="15"/>
      <c r="G9" s="15"/>
      <c r="H9" s="15"/>
      <c r="I9" s="15"/>
      <c r="K9" s="15" t="s">
        <v>7</v>
      </c>
      <c r="L9" s="15"/>
      <c r="M9" s="15"/>
      <c r="N9" s="15"/>
      <c r="O9" s="15"/>
      <c r="P9" s="15"/>
      <c r="Q9" s="15"/>
      <c r="R9" s="15"/>
      <c r="S9" s="15"/>
      <c r="U9" s="15" t="s">
        <v>7</v>
      </c>
      <c r="V9" s="15"/>
      <c r="W9" s="15"/>
      <c r="X9" s="15"/>
      <c r="Y9" s="15"/>
      <c r="Z9" s="15"/>
      <c r="AA9" s="15"/>
      <c r="AB9" s="15"/>
      <c r="AC9" s="15"/>
      <c r="AE9" s="15" t="s">
        <v>7</v>
      </c>
      <c r="AF9" s="15"/>
      <c r="AG9" s="15"/>
      <c r="AH9" s="15"/>
      <c r="AI9" s="15"/>
      <c r="AJ9" s="15"/>
      <c r="AK9" s="15"/>
      <c r="AL9" s="15"/>
      <c r="AM9" s="15"/>
      <c r="AO9" s="15" t="s">
        <v>7</v>
      </c>
      <c r="AP9" s="15"/>
      <c r="AQ9" s="15"/>
      <c r="AR9" s="15"/>
      <c r="AS9" s="15"/>
      <c r="AT9" s="15"/>
      <c r="AU9" s="15"/>
      <c r="AV9" s="15"/>
      <c r="AW9" s="15"/>
      <c r="AY9" s="15" t="s">
        <v>7</v>
      </c>
      <c r="AZ9" s="15"/>
      <c r="BA9" s="15"/>
      <c r="BB9" s="15"/>
      <c r="BC9" s="15"/>
      <c r="BD9" s="15"/>
      <c r="BE9" s="15"/>
      <c r="BF9" s="15"/>
      <c r="BG9" s="15"/>
    </row>
    <row r="10" spans="1:60" s="16" customFormat="1" ht="15.6" x14ac:dyDescent="0.3">
      <c r="A10" s="15" t="s">
        <v>8</v>
      </c>
      <c r="B10" s="15"/>
      <c r="C10" s="15"/>
      <c r="D10" s="15"/>
      <c r="E10" s="15"/>
      <c r="F10" s="15"/>
      <c r="G10" s="15"/>
      <c r="H10" s="15"/>
      <c r="I10" s="15"/>
      <c r="K10" s="15" t="s">
        <v>9</v>
      </c>
      <c r="L10" s="15"/>
      <c r="M10" s="15"/>
      <c r="N10" s="15"/>
      <c r="O10" s="15"/>
      <c r="P10" s="15"/>
      <c r="Q10" s="15"/>
      <c r="R10" s="15"/>
      <c r="S10" s="15"/>
      <c r="U10" s="15" t="s">
        <v>10</v>
      </c>
      <c r="V10" s="15"/>
      <c r="W10" s="15"/>
      <c r="X10" s="15"/>
      <c r="Y10" s="15"/>
      <c r="Z10" s="15"/>
      <c r="AA10" s="15"/>
      <c r="AB10" s="15"/>
      <c r="AC10" s="15"/>
      <c r="AE10" s="15" t="s">
        <v>11</v>
      </c>
      <c r="AF10" s="15"/>
      <c r="AG10" s="15"/>
      <c r="AH10" s="15"/>
      <c r="AI10" s="15"/>
      <c r="AJ10" s="15"/>
      <c r="AK10" s="15"/>
      <c r="AL10" s="15"/>
      <c r="AM10" s="15"/>
      <c r="AO10" s="15" t="s">
        <v>12</v>
      </c>
      <c r="AP10" s="15"/>
      <c r="AQ10" s="15"/>
      <c r="AR10" s="15"/>
      <c r="AS10" s="15"/>
      <c r="AT10" s="15"/>
      <c r="AU10" s="15"/>
      <c r="AV10" s="15"/>
      <c r="AW10" s="15"/>
      <c r="AY10" s="15" t="s">
        <v>13</v>
      </c>
      <c r="AZ10" s="15"/>
      <c r="BA10" s="15"/>
      <c r="BB10" s="15"/>
      <c r="BC10" s="15"/>
      <c r="BD10" s="15"/>
      <c r="BE10" s="15"/>
      <c r="BF10" s="15"/>
      <c r="BG10" s="15"/>
    </row>
    <row r="11" spans="1:60" s="13" customFormat="1" ht="15.6" x14ac:dyDescent="0.3">
      <c r="A11" s="12"/>
      <c r="B11" s="12"/>
      <c r="C11" s="12"/>
      <c r="D11" s="12"/>
      <c r="E11" s="12"/>
      <c r="F11" s="12"/>
      <c r="G11" s="12"/>
      <c r="H11" s="12"/>
      <c r="I11" s="12"/>
      <c r="K11" s="12"/>
      <c r="L11" s="12"/>
      <c r="M11" s="12"/>
      <c r="N11" s="12"/>
      <c r="O11" s="12"/>
      <c r="P11" s="12"/>
      <c r="Q11" s="12"/>
      <c r="R11" s="12"/>
      <c r="S11" s="12"/>
      <c r="U11" s="12"/>
      <c r="V11" s="12"/>
      <c r="W11" s="12"/>
      <c r="X11" s="12"/>
      <c r="Y11" s="12"/>
      <c r="Z11" s="12"/>
      <c r="AA11" s="12"/>
      <c r="AB11" s="12"/>
      <c r="AC11" s="12"/>
      <c r="AE11" s="12"/>
      <c r="AF11" s="12"/>
      <c r="AG11" s="12"/>
      <c r="AH11" s="12"/>
      <c r="AI11" s="12"/>
      <c r="AJ11" s="12"/>
      <c r="AK11" s="12"/>
      <c r="AL11" s="12"/>
      <c r="AM11" s="12"/>
      <c r="AO11" s="12"/>
      <c r="AP11" s="12"/>
      <c r="AQ11" s="12"/>
      <c r="AR11" s="12"/>
      <c r="AS11" s="12"/>
      <c r="AT11" s="12"/>
      <c r="AU11" s="12"/>
      <c r="AV11" s="12"/>
      <c r="AW11" s="12"/>
      <c r="AY11" s="12"/>
      <c r="AZ11" s="12"/>
      <c r="BA11" s="12"/>
      <c r="BB11" s="12"/>
      <c r="BC11" s="12"/>
      <c r="BD11" s="12"/>
      <c r="BE11" s="12"/>
      <c r="BF11" s="12"/>
      <c r="BG11" s="12"/>
    </row>
    <row r="12" spans="1:60" x14ac:dyDescent="0.25">
      <c r="C12" s="7"/>
      <c r="D12" s="7"/>
      <c r="E12" s="7"/>
      <c r="F12" s="7"/>
      <c r="G12" s="7"/>
      <c r="M12" s="7"/>
      <c r="N12" s="7"/>
      <c r="O12" s="7"/>
      <c r="P12" s="7"/>
      <c r="Q12" s="7"/>
      <c r="W12" s="7"/>
      <c r="X12" s="7"/>
      <c r="Y12" s="7"/>
      <c r="Z12" s="7"/>
      <c r="AA12" s="7"/>
      <c r="AG12" s="7"/>
      <c r="AH12" s="7"/>
      <c r="AI12" s="7"/>
      <c r="AJ12" s="7"/>
      <c r="AK12" s="7"/>
      <c r="AQ12" s="7"/>
      <c r="AR12" s="7"/>
      <c r="AS12" s="7"/>
      <c r="AT12" s="7"/>
      <c r="AU12" s="7"/>
      <c r="BA12" s="7"/>
      <c r="BB12" s="7"/>
      <c r="BC12" s="7"/>
      <c r="BD12" s="7"/>
      <c r="BE12" s="7"/>
    </row>
    <row r="13" spans="1:60" hidden="1" x14ac:dyDescent="0.25">
      <c r="B13" s="3">
        <v>1.1000000000000001</v>
      </c>
      <c r="L13" s="3">
        <v>1.1000000000000001</v>
      </c>
      <c r="V13" s="3">
        <v>1.1000000000000001</v>
      </c>
      <c r="AF13" s="3">
        <v>1.1000000000000001</v>
      </c>
      <c r="AP13" s="3">
        <v>1.121</v>
      </c>
      <c r="AZ13" s="3">
        <v>1.0680000000000001</v>
      </c>
    </row>
    <row r="14" spans="1:60" x14ac:dyDescent="0.25">
      <c r="B14" s="8" t="s">
        <v>14</v>
      </c>
      <c r="C14" s="8" t="s">
        <v>14</v>
      </c>
      <c r="D14" s="8" t="s">
        <v>14</v>
      </c>
      <c r="E14" s="8" t="s">
        <v>14</v>
      </c>
      <c r="F14" s="8" t="s">
        <v>14</v>
      </c>
      <c r="G14" s="8" t="s">
        <v>14</v>
      </c>
      <c r="H14" s="8" t="s">
        <v>14</v>
      </c>
      <c r="I14" s="8" t="s">
        <v>14</v>
      </c>
      <c r="L14" s="8" t="s">
        <v>14</v>
      </c>
      <c r="M14" s="8" t="s">
        <v>14</v>
      </c>
      <c r="N14" s="8" t="s">
        <v>14</v>
      </c>
      <c r="O14" s="8" t="s">
        <v>14</v>
      </c>
      <c r="P14" s="8" t="s">
        <v>14</v>
      </c>
      <c r="Q14" s="8" t="s">
        <v>14</v>
      </c>
      <c r="R14" s="8" t="s">
        <v>14</v>
      </c>
      <c r="S14" s="8" t="s">
        <v>14</v>
      </c>
      <c r="V14" s="8" t="s">
        <v>14</v>
      </c>
      <c r="W14" s="8" t="s">
        <v>14</v>
      </c>
      <c r="X14" s="8" t="s">
        <v>14</v>
      </c>
      <c r="Y14" s="8" t="s">
        <v>14</v>
      </c>
      <c r="Z14" s="8" t="s">
        <v>14</v>
      </c>
      <c r="AA14" s="8" t="s">
        <v>14</v>
      </c>
      <c r="AB14" s="8" t="s">
        <v>14</v>
      </c>
      <c r="AC14" s="8" t="s">
        <v>14</v>
      </c>
      <c r="AF14" s="8" t="s">
        <v>14</v>
      </c>
      <c r="AG14" s="8" t="s">
        <v>14</v>
      </c>
      <c r="AH14" s="8" t="s">
        <v>14</v>
      </c>
      <c r="AI14" s="8" t="s">
        <v>14</v>
      </c>
      <c r="AJ14" s="8" t="s">
        <v>14</v>
      </c>
      <c r="AK14" s="8" t="s">
        <v>14</v>
      </c>
      <c r="AL14" s="8" t="s">
        <v>14</v>
      </c>
      <c r="AM14" s="8" t="s">
        <v>14</v>
      </c>
      <c r="AP14" s="8" t="s">
        <v>14</v>
      </c>
      <c r="AQ14" s="8" t="s">
        <v>14</v>
      </c>
      <c r="AR14" s="8" t="s">
        <v>14</v>
      </c>
      <c r="AS14" s="8" t="s">
        <v>14</v>
      </c>
      <c r="AT14" s="8" t="s">
        <v>14</v>
      </c>
      <c r="AU14" s="8" t="s">
        <v>14</v>
      </c>
      <c r="AV14" s="8" t="s">
        <v>14</v>
      </c>
      <c r="AW14" s="8" t="s">
        <v>14</v>
      </c>
      <c r="AZ14" s="8" t="s">
        <v>14</v>
      </c>
      <c r="BA14" s="8" t="s">
        <v>14</v>
      </c>
      <c r="BB14" s="8" t="s">
        <v>14</v>
      </c>
      <c r="BC14" s="8" t="s">
        <v>14</v>
      </c>
      <c r="BD14" s="8" t="s">
        <v>14</v>
      </c>
      <c r="BE14" s="8" t="s">
        <v>14</v>
      </c>
      <c r="BF14" s="8" t="s">
        <v>14</v>
      </c>
      <c r="BG14" s="8" t="s">
        <v>14</v>
      </c>
    </row>
    <row r="15" spans="1:60" x14ac:dyDescent="0.25">
      <c r="A15" s="9" t="s">
        <v>15</v>
      </c>
      <c r="B15" s="10">
        <v>10</v>
      </c>
      <c r="C15" s="10">
        <v>17</v>
      </c>
      <c r="D15" s="10">
        <v>18</v>
      </c>
      <c r="E15" s="10">
        <v>20</v>
      </c>
      <c r="F15" s="10">
        <v>21</v>
      </c>
      <c r="G15" s="10">
        <v>25</v>
      </c>
      <c r="H15" s="10">
        <v>26</v>
      </c>
      <c r="I15" s="10">
        <v>30</v>
      </c>
      <c r="K15" s="9" t="s">
        <v>15</v>
      </c>
      <c r="L15" s="10">
        <v>10</v>
      </c>
      <c r="M15" s="10">
        <v>17</v>
      </c>
      <c r="N15" s="10">
        <v>18</v>
      </c>
      <c r="O15" s="10">
        <v>20</v>
      </c>
      <c r="P15" s="10">
        <v>21</v>
      </c>
      <c r="Q15" s="10">
        <v>25</v>
      </c>
      <c r="R15" s="10">
        <v>26</v>
      </c>
      <c r="S15" s="10">
        <v>30</v>
      </c>
      <c r="U15" s="9" t="s">
        <v>15</v>
      </c>
      <c r="V15" s="10">
        <v>10</v>
      </c>
      <c r="W15" s="10">
        <v>17</v>
      </c>
      <c r="X15" s="10">
        <v>18</v>
      </c>
      <c r="Y15" s="10">
        <v>20</v>
      </c>
      <c r="Z15" s="10">
        <v>21</v>
      </c>
      <c r="AA15" s="10">
        <v>25</v>
      </c>
      <c r="AB15" s="10">
        <v>26</v>
      </c>
      <c r="AC15" s="10">
        <v>30</v>
      </c>
      <c r="AE15" s="9" t="s">
        <v>15</v>
      </c>
      <c r="AF15" s="10">
        <v>10</v>
      </c>
      <c r="AG15" s="10">
        <v>17</v>
      </c>
      <c r="AH15" s="10">
        <v>18</v>
      </c>
      <c r="AI15" s="10">
        <v>20</v>
      </c>
      <c r="AJ15" s="10">
        <v>21</v>
      </c>
      <c r="AK15" s="10">
        <v>25</v>
      </c>
      <c r="AL15" s="10">
        <v>26</v>
      </c>
      <c r="AM15" s="10">
        <v>30</v>
      </c>
      <c r="AO15" s="9" t="s">
        <v>15</v>
      </c>
      <c r="AP15" s="10">
        <v>10</v>
      </c>
      <c r="AQ15" s="10">
        <v>17</v>
      </c>
      <c r="AR15" s="10">
        <v>18</v>
      </c>
      <c r="AS15" s="10">
        <v>20</v>
      </c>
      <c r="AT15" s="10">
        <v>21</v>
      </c>
      <c r="AU15" s="10">
        <v>25</v>
      </c>
      <c r="AV15" s="10">
        <v>26</v>
      </c>
      <c r="AW15" s="10">
        <v>30</v>
      </c>
      <c r="AY15" s="9" t="s">
        <v>15</v>
      </c>
      <c r="AZ15" s="10">
        <v>10</v>
      </c>
      <c r="BA15" s="10">
        <v>17</v>
      </c>
      <c r="BB15" s="10">
        <v>18</v>
      </c>
      <c r="BC15" s="10">
        <v>20</v>
      </c>
      <c r="BD15" s="10">
        <v>21</v>
      </c>
      <c r="BE15" s="10">
        <v>25</v>
      </c>
      <c r="BF15" s="10">
        <v>26</v>
      </c>
      <c r="BG15" s="10">
        <v>30</v>
      </c>
    </row>
    <row r="16" spans="1:60" x14ac:dyDescent="0.25">
      <c r="B16" s="4"/>
      <c r="C16" s="4"/>
      <c r="D16" s="4"/>
      <c r="E16" s="4"/>
      <c r="F16" s="4"/>
      <c r="G16" s="4"/>
      <c r="H16" s="4"/>
      <c r="I16" s="4"/>
      <c r="L16" s="4"/>
      <c r="M16" s="4"/>
      <c r="N16" s="4"/>
      <c r="O16" s="4"/>
      <c r="P16" s="4"/>
      <c r="Q16" s="4"/>
      <c r="R16" s="4"/>
      <c r="S16" s="4"/>
      <c r="V16" s="4"/>
      <c r="W16" s="4"/>
      <c r="X16" s="4"/>
      <c r="Y16" s="4"/>
      <c r="Z16" s="4"/>
      <c r="AA16" s="4"/>
      <c r="AB16" s="4"/>
      <c r="AC16" s="4"/>
      <c r="AF16" s="4"/>
      <c r="AG16" s="4"/>
      <c r="AH16" s="4"/>
      <c r="AI16" s="4"/>
      <c r="AJ16" s="4"/>
      <c r="AK16" s="4"/>
      <c r="AL16" s="4"/>
      <c r="AM16" s="4"/>
      <c r="AP16" s="4"/>
      <c r="AQ16" s="4"/>
      <c r="AR16" s="4"/>
      <c r="AS16" s="4"/>
      <c r="AT16" s="4"/>
      <c r="AU16" s="4"/>
      <c r="AV16" s="4"/>
      <c r="AW16" s="4"/>
      <c r="AZ16" s="4"/>
      <c r="BA16" s="4"/>
      <c r="BB16" s="4"/>
      <c r="BC16" s="4"/>
      <c r="BD16" s="4"/>
      <c r="BE16" s="4"/>
      <c r="BF16" s="4"/>
      <c r="BG16" s="4"/>
    </row>
    <row r="17" spans="1:59" ht="13.8" x14ac:dyDescent="0.3">
      <c r="A17" s="3">
        <v>1</v>
      </c>
      <c r="B17" s="48">
        <v>255</v>
      </c>
      <c r="C17" s="48">
        <v>335</v>
      </c>
      <c r="D17" s="48">
        <v>303</v>
      </c>
      <c r="E17" s="48">
        <v>646</v>
      </c>
      <c r="F17" s="48">
        <v>463</v>
      </c>
      <c r="G17" s="48">
        <v>581</v>
      </c>
      <c r="H17" s="48">
        <v>417</v>
      </c>
      <c r="I17" s="48">
        <v>258</v>
      </c>
      <c r="K17" s="3">
        <v>1</v>
      </c>
      <c r="L17" s="48">
        <v>77</v>
      </c>
      <c r="M17" s="48">
        <v>94</v>
      </c>
      <c r="N17" s="48">
        <v>86</v>
      </c>
      <c r="O17" s="48">
        <v>151</v>
      </c>
      <c r="P17" s="48">
        <v>118</v>
      </c>
      <c r="Q17" s="48">
        <v>136</v>
      </c>
      <c r="R17" s="48">
        <v>106</v>
      </c>
      <c r="S17" s="48">
        <v>67</v>
      </c>
      <c r="T17"/>
      <c r="U17" s="49">
        <v>1</v>
      </c>
      <c r="V17" s="48">
        <v>416</v>
      </c>
      <c r="W17" s="48">
        <v>591</v>
      </c>
      <c r="X17" s="48">
        <v>487</v>
      </c>
      <c r="Y17" s="48">
        <v>1062</v>
      </c>
      <c r="Z17" s="48">
        <v>768</v>
      </c>
      <c r="AA17" s="48">
        <v>956</v>
      </c>
      <c r="AB17" s="48">
        <v>691</v>
      </c>
      <c r="AC17" s="48">
        <v>399</v>
      </c>
      <c r="AD17"/>
      <c r="AE17" s="49">
        <v>1</v>
      </c>
      <c r="AF17" s="48">
        <v>37</v>
      </c>
      <c r="AG17" s="48">
        <v>49</v>
      </c>
      <c r="AH17" s="48">
        <v>44</v>
      </c>
      <c r="AI17" s="48">
        <v>94</v>
      </c>
      <c r="AJ17" s="48">
        <v>68</v>
      </c>
      <c r="AK17" s="48">
        <v>85</v>
      </c>
      <c r="AL17" s="48">
        <v>61</v>
      </c>
      <c r="AM17" s="48">
        <v>38</v>
      </c>
      <c r="AN17"/>
      <c r="AO17" s="49">
        <v>1</v>
      </c>
      <c r="AP17" s="48">
        <v>1441</v>
      </c>
      <c r="AQ17" s="48">
        <v>2313</v>
      </c>
      <c r="AR17" s="48">
        <v>1606</v>
      </c>
      <c r="AS17" s="48">
        <v>3930</v>
      </c>
      <c r="AT17" s="48">
        <v>2536</v>
      </c>
      <c r="AU17" s="48">
        <v>3537</v>
      </c>
      <c r="AV17" s="48">
        <v>2282</v>
      </c>
      <c r="AW17" s="48">
        <v>1390</v>
      </c>
      <c r="AX17"/>
      <c r="AY17" s="49">
        <v>1</v>
      </c>
      <c r="AZ17" s="48">
        <v>264</v>
      </c>
      <c r="BA17" s="48">
        <v>264</v>
      </c>
      <c r="BB17" s="48">
        <v>264</v>
      </c>
      <c r="BC17" s="48">
        <v>264</v>
      </c>
      <c r="BD17" s="48">
        <v>264</v>
      </c>
      <c r="BE17" s="48">
        <v>264</v>
      </c>
      <c r="BF17" s="48">
        <v>264</v>
      </c>
      <c r="BG17" s="48">
        <v>264</v>
      </c>
    </row>
    <row r="18" spans="1:59" ht="13.8" x14ac:dyDescent="0.3">
      <c r="A18" s="3">
        <v>2</v>
      </c>
      <c r="B18" s="48">
        <v>290</v>
      </c>
      <c r="C18" s="48">
        <v>392</v>
      </c>
      <c r="D18" s="48">
        <v>343</v>
      </c>
      <c r="E18" s="48">
        <v>702</v>
      </c>
      <c r="F18" s="48">
        <v>525</v>
      </c>
      <c r="G18" s="48">
        <v>632</v>
      </c>
      <c r="H18" s="48">
        <v>473</v>
      </c>
      <c r="I18" s="48">
        <v>290</v>
      </c>
      <c r="K18" s="3">
        <v>2</v>
      </c>
      <c r="L18" s="48">
        <v>78</v>
      </c>
      <c r="M18" s="48">
        <v>101</v>
      </c>
      <c r="N18" s="48">
        <v>91</v>
      </c>
      <c r="O18" s="48">
        <v>162</v>
      </c>
      <c r="P18" s="48">
        <v>115</v>
      </c>
      <c r="Q18" s="48">
        <v>146</v>
      </c>
      <c r="R18" s="48">
        <v>104</v>
      </c>
      <c r="S18" s="48">
        <v>74</v>
      </c>
      <c r="T18"/>
      <c r="U18" s="49">
        <v>2</v>
      </c>
      <c r="V18" s="48">
        <v>465</v>
      </c>
      <c r="W18" s="48">
        <v>636</v>
      </c>
      <c r="X18" s="48">
        <v>564</v>
      </c>
      <c r="Y18" s="48">
        <v>1158</v>
      </c>
      <c r="Z18" s="48">
        <v>847</v>
      </c>
      <c r="AA18" s="48">
        <v>1042</v>
      </c>
      <c r="AB18" s="48">
        <v>762</v>
      </c>
      <c r="AC18" s="48">
        <v>493</v>
      </c>
      <c r="AD18"/>
      <c r="AE18" s="49">
        <v>2</v>
      </c>
      <c r="AF18" s="48">
        <v>42</v>
      </c>
      <c r="AG18" s="48">
        <v>57</v>
      </c>
      <c r="AH18" s="48">
        <v>50</v>
      </c>
      <c r="AI18" s="48">
        <v>102</v>
      </c>
      <c r="AJ18" s="48">
        <v>76</v>
      </c>
      <c r="AK18" s="48">
        <v>92</v>
      </c>
      <c r="AL18" s="48">
        <v>68</v>
      </c>
      <c r="AM18" s="48">
        <v>42</v>
      </c>
      <c r="AN18"/>
      <c r="AO18" s="49">
        <v>2</v>
      </c>
      <c r="AP18" s="48">
        <v>1452</v>
      </c>
      <c r="AQ18" s="48">
        <v>2224</v>
      </c>
      <c r="AR18" s="48">
        <v>1779</v>
      </c>
      <c r="AS18" s="48">
        <v>3866</v>
      </c>
      <c r="AT18" s="48">
        <v>2438</v>
      </c>
      <c r="AU18" s="48">
        <v>3479</v>
      </c>
      <c r="AV18" s="48">
        <v>2194</v>
      </c>
      <c r="AW18" s="48">
        <v>1467</v>
      </c>
      <c r="AX18"/>
      <c r="AY18" s="49">
        <v>2</v>
      </c>
      <c r="AZ18" s="48">
        <v>354</v>
      </c>
      <c r="BA18" s="48">
        <v>354</v>
      </c>
      <c r="BB18" s="48">
        <v>354</v>
      </c>
      <c r="BC18" s="48">
        <v>354</v>
      </c>
      <c r="BD18" s="48">
        <v>354</v>
      </c>
      <c r="BE18" s="48">
        <v>354</v>
      </c>
      <c r="BF18" s="48">
        <v>354</v>
      </c>
      <c r="BG18" s="48">
        <v>354</v>
      </c>
    </row>
    <row r="19" spans="1:59" ht="13.8" x14ac:dyDescent="0.3">
      <c r="A19" s="3">
        <v>3</v>
      </c>
      <c r="B19" s="48">
        <v>302</v>
      </c>
      <c r="C19" s="48">
        <v>407</v>
      </c>
      <c r="D19" s="48">
        <v>355</v>
      </c>
      <c r="E19" s="48">
        <v>774</v>
      </c>
      <c r="F19" s="48">
        <v>531</v>
      </c>
      <c r="G19" s="48">
        <v>697</v>
      </c>
      <c r="H19" s="48">
        <v>478</v>
      </c>
      <c r="I19" s="48">
        <v>305</v>
      </c>
      <c r="K19" s="3">
        <v>3</v>
      </c>
      <c r="L19" s="48">
        <v>91</v>
      </c>
      <c r="M19" s="48">
        <v>117</v>
      </c>
      <c r="N19" s="48">
        <v>97</v>
      </c>
      <c r="O19" s="48">
        <v>186</v>
      </c>
      <c r="P19" s="48">
        <v>132</v>
      </c>
      <c r="Q19" s="48">
        <v>167</v>
      </c>
      <c r="R19" s="48">
        <v>119</v>
      </c>
      <c r="S19" s="48">
        <v>84</v>
      </c>
      <c r="T19"/>
      <c r="U19" s="49">
        <v>3</v>
      </c>
      <c r="V19" s="48">
        <v>464</v>
      </c>
      <c r="W19" s="48">
        <v>653</v>
      </c>
      <c r="X19" s="48">
        <v>493</v>
      </c>
      <c r="Y19" s="48">
        <v>1195</v>
      </c>
      <c r="Z19" s="48">
        <v>826</v>
      </c>
      <c r="AA19" s="48">
        <v>1076</v>
      </c>
      <c r="AB19" s="48">
        <v>743</v>
      </c>
      <c r="AC19" s="48">
        <v>462</v>
      </c>
      <c r="AD19"/>
      <c r="AE19" s="49">
        <v>3</v>
      </c>
      <c r="AF19" s="48">
        <v>44</v>
      </c>
      <c r="AG19" s="48">
        <v>59</v>
      </c>
      <c r="AH19" s="48">
        <v>52</v>
      </c>
      <c r="AI19" s="48">
        <v>113</v>
      </c>
      <c r="AJ19" s="48">
        <v>77</v>
      </c>
      <c r="AK19" s="48">
        <v>102</v>
      </c>
      <c r="AL19" s="48">
        <v>69</v>
      </c>
      <c r="AM19" s="48">
        <v>44</v>
      </c>
      <c r="AN19"/>
      <c r="AO19" s="49">
        <v>3</v>
      </c>
      <c r="AP19" s="48">
        <v>1436</v>
      </c>
      <c r="AQ19" s="48">
        <v>2127</v>
      </c>
      <c r="AR19" s="48">
        <v>1655</v>
      </c>
      <c r="AS19" s="48">
        <v>3658</v>
      </c>
      <c r="AT19" s="48">
        <v>2399</v>
      </c>
      <c r="AU19" s="48">
        <v>3292</v>
      </c>
      <c r="AV19" s="48">
        <v>2159</v>
      </c>
      <c r="AW19" s="48">
        <v>1641</v>
      </c>
      <c r="AX19"/>
      <c r="AY19" s="49">
        <v>3</v>
      </c>
      <c r="AZ19" s="48">
        <v>328</v>
      </c>
      <c r="BA19" s="48">
        <v>328</v>
      </c>
      <c r="BB19" s="48">
        <v>328</v>
      </c>
      <c r="BC19" s="48">
        <v>328</v>
      </c>
      <c r="BD19" s="48">
        <v>328</v>
      </c>
      <c r="BE19" s="48">
        <v>328</v>
      </c>
      <c r="BF19" s="48">
        <v>328</v>
      </c>
      <c r="BG19" s="48">
        <v>328</v>
      </c>
    </row>
    <row r="20" spans="1:59" ht="13.8" x14ac:dyDescent="0.3">
      <c r="A20" s="3">
        <v>4</v>
      </c>
      <c r="B20" s="48">
        <v>377</v>
      </c>
      <c r="C20" s="48">
        <v>547</v>
      </c>
      <c r="D20" s="48">
        <v>436</v>
      </c>
      <c r="E20" s="48">
        <v>949</v>
      </c>
      <c r="F20" s="48">
        <v>647</v>
      </c>
      <c r="G20" s="48">
        <v>854</v>
      </c>
      <c r="H20" s="48">
        <v>582</v>
      </c>
      <c r="I20" s="48">
        <v>366</v>
      </c>
      <c r="K20" s="3">
        <v>4</v>
      </c>
      <c r="L20" s="48">
        <v>101</v>
      </c>
      <c r="M20" s="48">
        <v>134</v>
      </c>
      <c r="N20" s="48">
        <v>105</v>
      </c>
      <c r="O20" s="48">
        <v>188</v>
      </c>
      <c r="P20" s="48">
        <v>143</v>
      </c>
      <c r="Q20" s="48">
        <v>169</v>
      </c>
      <c r="R20" s="48">
        <v>129</v>
      </c>
      <c r="S20" s="48">
        <v>91</v>
      </c>
      <c r="T20"/>
      <c r="U20" s="49">
        <v>4</v>
      </c>
      <c r="V20" s="48">
        <v>550</v>
      </c>
      <c r="W20" s="48">
        <v>800</v>
      </c>
      <c r="X20" s="48">
        <v>586</v>
      </c>
      <c r="Y20" s="48">
        <v>1359</v>
      </c>
      <c r="Z20" s="48">
        <v>959</v>
      </c>
      <c r="AA20" s="48">
        <v>1223</v>
      </c>
      <c r="AB20" s="48">
        <v>863</v>
      </c>
      <c r="AC20" s="48">
        <v>545</v>
      </c>
      <c r="AD20"/>
      <c r="AE20" s="49">
        <v>4</v>
      </c>
      <c r="AF20" s="48">
        <v>55</v>
      </c>
      <c r="AG20" s="48">
        <v>80</v>
      </c>
      <c r="AH20" s="48">
        <v>63</v>
      </c>
      <c r="AI20" s="48">
        <v>138</v>
      </c>
      <c r="AJ20" s="48">
        <v>94</v>
      </c>
      <c r="AK20" s="48">
        <v>124</v>
      </c>
      <c r="AL20" s="48">
        <v>85</v>
      </c>
      <c r="AM20" s="48">
        <v>54</v>
      </c>
      <c r="AN20"/>
      <c r="AO20" s="49">
        <v>4</v>
      </c>
      <c r="AP20" s="48">
        <v>1659</v>
      </c>
      <c r="AQ20" s="48">
        <v>2700</v>
      </c>
      <c r="AR20" s="48">
        <v>1912</v>
      </c>
      <c r="AS20" s="48">
        <v>4236</v>
      </c>
      <c r="AT20" s="48">
        <v>2630</v>
      </c>
      <c r="AU20" s="48">
        <v>3812</v>
      </c>
      <c r="AV20" s="48">
        <v>2367</v>
      </c>
      <c r="AW20" s="48">
        <v>1633</v>
      </c>
      <c r="AX20"/>
      <c r="AY20" s="49">
        <v>4</v>
      </c>
      <c r="AZ20" s="48">
        <v>281</v>
      </c>
      <c r="BA20" s="48">
        <v>281</v>
      </c>
      <c r="BB20" s="48">
        <v>281</v>
      </c>
      <c r="BC20" s="48">
        <v>281</v>
      </c>
      <c r="BD20" s="48">
        <v>281</v>
      </c>
      <c r="BE20" s="48">
        <v>281</v>
      </c>
      <c r="BF20" s="48">
        <v>281</v>
      </c>
      <c r="BG20" s="48">
        <v>281</v>
      </c>
    </row>
    <row r="21" spans="1:59" ht="13.8" x14ac:dyDescent="0.3">
      <c r="A21" s="3">
        <v>5</v>
      </c>
      <c r="B21" s="48">
        <v>326</v>
      </c>
      <c r="C21" s="48">
        <v>490</v>
      </c>
      <c r="D21" s="48">
        <v>385</v>
      </c>
      <c r="E21" s="48">
        <v>845</v>
      </c>
      <c r="F21" s="48">
        <v>582</v>
      </c>
      <c r="G21" s="48">
        <v>761</v>
      </c>
      <c r="H21" s="48">
        <v>524</v>
      </c>
      <c r="I21" s="48">
        <v>363</v>
      </c>
      <c r="K21" s="3">
        <v>5</v>
      </c>
      <c r="L21" s="48">
        <v>97</v>
      </c>
      <c r="M21" s="48">
        <v>130</v>
      </c>
      <c r="N21" s="48">
        <v>106</v>
      </c>
      <c r="O21" s="48">
        <v>187</v>
      </c>
      <c r="P21" s="48">
        <v>143</v>
      </c>
      <c r="Q21" s="48">
        <v>168</v>
      </c>
      <c r="R21" s="48">
        <v>129</v>
      </c>
      <c r="S21" s="48">
        <v>92</v>
      </c>
      <c r="T21"/>
      <c r="U21" s="49">
        <v>5</v>
      </c>
      <c r="V21" s="48">
        <v>494</v>
      </c>
      <c r="W21" s="48">
        <v>731</v>
      </c>
      <c r="X21" s="48">
        <v>536</v>
      </c>
      <c r="Y21" s="48">
        <v>1195</v>
      </c>
      <c r="Z21" s="48">
        <v>888</v>
      </c>
      <c r="AA21" s="48">
        <v>1076</v>
      </c>
      <c r="AB21" s="48">
        <v>799</v>
      </c>
      <c r="AC21" s="48">
        <v>522</v>
      </c>
      <c r="AD21"/>
      <c r="AE21" s="49">
        <v>5</v>
      </c>
      <c r="AF21" s="48">
        <v>48</v>
      </c>
      <c r="AG21" s="48">
        <v>72</v>
      </c>
      <c r="AH21" s="48">
        <v>56</v>
      </c>
      <c r="AI21" s="48">
        <v>124</v>
      </c>
      <c r="AJ21" s="48">
        <v>84</v>
      </c>
      <c r="AK21" s="48">
        <v>112</v>
      </c>
      <c r="AL21" s="48">
        <v>76</v>
      </c>
      <c r="AM21" s="48">
        <v>53</v>
      </c>
      <c r="AN21"/>
      <c r="AO21" s="49">
        <v>5</v>
      </c>
      <c r="AP21" s="48">
        <v>1546</v>
      </c>
      <c r="AQ21" s="48">
        <v>2617</v>
      </c>
      <c r="AR21" s="48">
        <v>1752</v>
      </c>
      <c r="AS21" s="48">
        <v>3962</v>
      </c>
      <c r="AT21" s="48">
        <v>2678</v>
      </c>
      <c r="AU21" s="48">
        <v>3566</v>
      </c>
      <c r="AV21" s="48">
        <v>2410</v>
      </c>
      <c r="AW21" s="48">
        <v>1460</v>
      </c>
      <c r="AX21"/>
      <c r="AY21" s="49">
        <v>5</v>
      </c>
      <c r="AZ21" s="48">
        <v>284</v>
      </c>
      <c r="BA21" s="48">
        <v>284</v>
      </c>
      <c r="BB21" s="48">
        <v>284</v>
      </c>
      <c r="BC21" s="48">
        <v>284</v>
      </c>
      <c r="BD21" s="48">
        <v>284</v>
      </c>
      <c r="BE21" s="48">
        <v>284</v>
      </c>
      <c r="BF21" s="48">
        <v>284</v>
      </c>
      <c r="BG21" s="48">
        <v>284</v>
      </c>
    </row>
    <row r="22" spans="1:59" ht="13.8" x14ac:dyDescent="0.3">
      <c r="A22" s="3">
        <v>6</v>
      </c>
      <c r="B22" s="48">
        <v>376</v>
      </c>
      <c r="C22" s="48">
        <v>582</v>
      </c>
      <c r="D22" s="48">
        <v>451</v>
      </c>
      <c r="E22" s="48">
        <v>983</v>
      </c>
      <c r="F22" s="48">
        <v>662</v>
      </c>
      <c r="G22" s="48">
        <v>885</v>
      </c>
      <c r="H22" s="48">
        <v>596</v>
      </c>
      <c r="I22" s="48">
        <v>384</v>
      </c>
      <c r="K22" s="3">
        <v>6</v>
      </c>
      <c r="L22" s="48">
        <v>108</v>
      </c>
      <c r="M22" s="48">
        <v>141</v>
      </c>
      <c r="N22" s="48">
        <v>123</v>
      </c>
      <c r="O22" s="48">
        <v>225</v>
      </c>
      <c r="P22" s="48">
        <v>157</v>
      </c>
      <c r="Q22" s="48">
        <v>203</v>
      </c>
      <c r="R22" s="48">
        <v>141</v>
      </c>
      <c r="S22" s="48">
        <v>99</v>
      </c>
      <c r="T22"/>
      <c r="U22" s="49">
        <v>6</v>
      </c>
      <c r="V22" s="48">
        <v>538</v>
      </c>
      <c r="W22" s="48">
        <v>765</v>
      </c>
      <c r="X22" s="48">
        <v>631</v>
      </c>
      <c r="Y22" s="48">
        <v>1302</v>
      </c>
      <c r="Z22" s="48">
        <v>946</v>
      </c>
      <c r="AA22" s="48">
        <v>1172</v>
      </c>
      <c r="AB22" s="48">
        <v>851</v>
      </c>
      <c r="AC22" s="48">
        <v>547</v>
      </c>
      <c r="AD22"/>
      <c r="AE22" s="49">
        <v>6</v>
      </c>
      <c r="AF22" s="48">
        <v>55</v>
      </c>
      <c r="AG22" s="48">
        <v>84</v>
      </c>
      <c r="AH22" s="48">
        <v>65</v>
      </c>
      <c r="AI22" s="48">
        <v>144</v>
      </c>
      <c r="AJ22" s="48">
        <v>97</v>
      </c>
      <c r="AK22" s="48">
        <v>130</v>
      </c>
      <c r="AL22" s="48">
        <v>87</v>
      </c>
      <c r="AM22" s="48">
        <v>56</v>
      </c>
      <c r="AN22"/>
      <c r="AO22" s="49">
        <v>6</v>
      </c>
      <c r="AP22" s="48">
        <v>1560</v>
      </c>
      <c r="AQ22" s="48">
        <v>2625</v>
      </c>
      <c r="AR22" s="48">
        <v>1842</v>
      </c>
      <c r="AS22" s="48">
        <v>4034</v>
      </c>
      <c r="AT22" s="48">
        <v>2633</v>
      </c>
      <c r="AU22" s="48">
        <v>3631</v>
      </c>
      <c r="AV22" s="48">
        <v>2370</v>
      </c>
      <c r="AW22" s="48">
        <v>1532</v>
      </c>
      <c r="AX22"/>
      <c r="AY22" s="49">
        <v>6</v>
      </c>
      <c r="AZ22" s="48">
        <v>322</v>
      </c>
      <c r="BA22" s="48">
        <v>322</v>
      </c>
      <c r="BB22" s="48">
        <v>322</v>
      </c>
      <c r="BC22" s="48">
        <v>322</v>
      </c>
      <c r="BD22" s="48">
        <v>322</v>
      </c>
      <c r="BE22" s="48">
        <v>322</v>
      </c>
      <c r="BF22" s="48">
        <v>322</v>
      </c>
      <c r="BG22" s="48">
        <v>322</v>
      </c>
    </row>
    <row r="23" spans="1:59" ht="13.8" x14ac:dyDescent="0.3">
      <c r="A23" s="3">
        <v>7</v>
      </c>
      <c r="B23" s="48">
        <v>366</v>
      </c>
      <c r="C23" s="48">
        <v>518</v>
      </c>
      <c r="D23" s="48">
        <v>436</v>
      </c>
      <c r="E23" s="48">
        <v>921</v>
      </c>
      <c r="F23" s="48">
        <v>670</v>
      </c>
      <c r="G23" s="48">
        <v>829</v>
      </c>
      <c r="H23" s="48">
        <v>603</v>
      </c>
      <c r="I23" s="48">
        <v>353</v>
      </c>
      <c r="K23" s="3">
        <v>7</v>
      </c>
      <c r="L23" s="48">
        <v>139</v>
      </c>
      <c r="M23" s="48">
        <v>176</v>
      </c>
      <c r="N23" s="48">
        <v>158</v>
      </c>
      <c r="O23" s="48">
        <v>264</v>
      </c>
      <c r="P23" s="48">
        <v>223</v>
      </c>
      <c r="Q23" s="48">
        <v>238</v>
      </c>
      <c r="R23" s="48">
        <v>201</v>
      </c>
      <c r="S23" s="48">
        <v>126</v>
      </c>
      <c r="T23"/>
      <c r="U23" s="49">
        <v>7</v>
      </c>
      <c r="V23" s="48">
        <v>515</v>
      </c>
      <c r="W23" s="48">
        <v>698</v>
      </c>
      <c r="X23" s="48">
        <v>614</v>
      </c>
      <c r="Y23" s="48">
        <v>1332</v>
      </c>
      <c r="Z23" s="48">
        <v>910</v>
      </c>
      <c r="AA23" s="48">
        <v>1199</v>
      </c>
      <c r="AB23" s="48">
        <v>819</v>
      </c>
      <c r="AC23" s="48">
        <v>512</v>
      </c>
      <c r="AD23"/>
      <c r="AE23" s="49">
        <v>7</v>
      </c>
      <c r="AF23" s="48">
        <v>54</v>
      </c>
      <c r="AG23" s="48">
        <v>76</v>
      </c>
      <c r="AH23" s="48">
        <v>63</v>
      </c>
      <c r="AI23" s="48">
        <v>134</v>
      </c>
      <c r="AJ23" s="48">
        <v>97</v>
      </c>
      <c r="AK23" s="48">
        <v>121</v>
      </c>
      <c r="AL23" s="48">
        <v>87</v>
      </c>
      <c r="AM23" s="48">
        <v>52</v>
      </c>
      <c r="AN23"/>
      <c r="AO23" s="49">
        <v>7</v>
      </c>
      <c r="AP23" s="48">
        <v>1545</v>
      </c>
      <c r="AQ23" s="48">
        <v>2360</v>
      </c>
      <c r="AR23" s="48">
        <v>1835</v>
      </c>
      <c r="AS23" s="48">
        <v>3904</v>
      </c>
      <c r="AT23" s="48">
        <v>2813</v>
      </c>
      <c r="AU23" s="48">
        <v>3514</v>
      </c>
      <c r="AV23" s="48">
        <v>2532</v>
      </c>
      <c r="AW23" s="48">
        <v>1519</v>
      </c>
      <c r="AX23"/>
      <c r="AY23" s="49">
        <v>7</v>
      </c>
      <c r="AZ23" s="48">
        <v>303</v>
      </c>
      <c r="BA23" s="48">
        <v>303</v>
      </c>
      <c r="BB23" s="48">
        <v>303</v>
      </c>
      <c r="BC23" s="48">
        <v>303</v>
      </c>
      <c r="BD23" s="48">
        <v>303</v>
      </c>
      <c r="BE23" s="48">
        <v>303</v>
      </c>
      <c r="BF23" s="48">
        <v>303</v>
      </c>
      <c r="BG23" s="48">
        <v>303</v>
      </c>
    </row>
    <row r="24" spans="1:59" ht="13.8" x14ac:dyDescent="0.3">
      <c r="A24" s="3">
        <v>8</v>
      </c>
      <c r="B24" s="48">
        <v>405</v>
      </c>
      <c r="C24" s="48">
        <v>570</v>
      </c>
      <c r="D24" s="48">
        <v>485</v>
      </c>
      <c r="E24" s="48">
        <v>1024</v>
      </c>
      <c r="F24" s="48">
        <v>786</v>
      </c>
      <c r="G24" s="48">
        <v>922</v>
      </c>
      <c r="H24" s="48">
        <v>707</v>
      </c>
      <c r="I24" s="48">
        <v>406</v>
      </c>
      <c r="K24" s="3">
        <v>8</v>
      </c>
      <c r="L24" s="48">
        <v>136</v>
      </c>
      <c r="M24" s="48">
        <v>182</v>
      </c>
      <c r="N24" s="48">
        <v>154</v>
      </c>
      <c r="O24" s="48">
        <v>276</v>
      </c>
      <c r="P24" s="48">
        <v>204</v>
      </c>
      <c r="Q24" s="48">
        <v>248</v>
      </c>
      <c r="R24" s="48">
        <v>184</v>
      </c>
      <c r="S24" s="48">
        <v>125</v>
      </c>
      <c r="T24"/>
      <c r="U24" s="49">
        <v>8</v>
      </c>
      <c r="V24" s="48">
        <v>560</v>
      </c>
      <c r="W24" s="48">
        <v>804</v>
      </c>
      <c r="X24" s="48">
        <v>641</v>
      </c>
      <c r="Y24" s="48">
        <v>1366</v>
      </c>
      <c r="Z24" s="48">
        <v>1078</v>
      </c>
      <c r="AA24" s="48">
        <v>1229</v>
      </c>
      <c r="AB24" s="48">
        <v>970</v>
      </c>
      <c r="AC24" s="48">
        <v>562</v>
      </c>
      <c r="AD24"/>
      <c r="AE24" s="49">
        <v>8</v>
      </c>
      <c r="AF24" s="48">
        <v>59</v>
      </c>
      <c r="AG24" s="48">
        <v>83</v>
      </c>
      <c r="AH24" s="48">
        <v>71</v>
      </c>
      <c r="AI24" s="48">
        <v>149</v>
      </c>
      <c r="AJ24" s="48">
        <v>115</v>
      </c>
      <c r="AK24" s="48">
        <v>134</v>
      </c>
      <c r="AL24" s="48">
        <v>104</v>
      </c>
      <c r="AM24" s="48">
        <v>59</v>
      </c>
      <c r="AN24"/>
      <c r="AO24" s="49">
        <v>8</v>
      </c>
      <c r="AP24" s="48">
        <v>1799</v>
      </c>
      <c r="AQ24" s="48">
        <v>2861</v>
      </c>
      <c r="AR24" s="48">
        <v>2251</v>
      </c>
      <c r="AS24" s="48">
        <v>4259</v>
      </c>
      <c r="AT24" s="48">
        <v>3810</v>
      </c>
      <c r="AU24" s="48">
        <v>3833</v>
      </c>
      <c r="AV24" s="48">
        <v>3429</v>
      </c>
      <c r="AW24" s="48">
        <v>1815</v>
      </c>
      <c r="AX24"/>
      <c r="AY24" s="49">
        <v>8</v>
      </c>
      <c r="AZ24" s="48">
        <v>327</v>
      </c>
      <c r="BA24" s="48">
        <v>327</v>
      </c>
      <c r="BB24" s="48">
        <v>327</v>
      </c>
      <c r="BC24" s="48">
        <v>327</v>
      </c>
      <c r="BD24" s="48">
        <v>327</v>
      </c>
      <c r="BE24" s="48">
        <v>327</v>
      </c>
      <c r="BF24" s="48">
        <v>327</v>
      </c>
      <c r="BG24" s="48">
        <v>327</v>
      </c>
    </row>
    <row r="25" spans="1:59" ht="13.8" x14ac:dyDescent="0.3">
      <c r="A25" s="3">
        <v>9</v>
      </c>
      <c r="B25" s="48">
        <v>467</v>
      </c>
      <c r="C25" s="48">
        <v>650</v>
      </c>
      <c r="D25" s="48">
        <v>584</v>
      </c>
      <c r="E25" s="48">
        <v>1256</v>
      </c>
      <c r="F25" s="48">
        <v>896</v>
      </c>
      <c r="G25" s="48">
        <v>1130</v>
      </c>
      <c r="H25" s="48">
        <v>806</v>
      </c>
      <c r="I25" s="48">
        <v>504</v>
      </c>
      <c r="K25" s="3">
        <v>9</v>
      </c>
      <c r="L25" s="48">
        <v>180</v>
      </c>
      <c r="M25" s="48">
        <v>232</v>
      </c>
      <c r="N25" s="48">
        <v>205</v>
      </c>
      <c r="O25" s="48">
        <v>344</v>
      </c>
      <c r="P25" s="48">
        <v>254</v>
      </c>
      <c r="Q25" s="48">
        <v>310</v>
      </c>
      <c r="R25" s="48">
        <v>229</v>
      </c>
      <c r="S25" s="48">
        <v>165</v>
      </c>
      <c r="T25"/>
      <c r="U25" s="49">
        <v>9</v>
      </c>
      <c r="V25" s="48">
        <v>613</v>
      </c>
      <c r="W25" s="48">
        <v>863</v>
      </c>
      <c r="X25" s="48">
        <v>710</v>
      </c>
      <c r="Y25" s="48">
        <v>1499</v>
      </c>
      <c r="Z25" s="48">
        <v>1047</v>
      </c>
      <c r="AA25" s="48">
        <v>1349</v>
      </c>
      <c r="AB25" s="48">
        <v>942</v>
      </c>
      <c r="AC25" s="48">
        <v>612</v>
      </c>
      <c r="AD25"/>
      <c r="AE25" s="49">
        <v>9</v>
      </c>
      <c r="AF25" s="48">
        <v>68</v>
      </c>
      <c r="AG25" s="48">
        <v>95</v>
      </c>
      <c r="AH25" s="48">
        <v>86</v>
      </c>
      <c r="AI25" s="48">
        <v>184</v>
      </c>
      <c r="AJ25" s="48">
        <v>131</v>
      </c>
      <c r="AK25" s="48">
        <v>166</v>
      </c>
      <c r="AL25" s="48">
        <v>118</v>
      </c>
      <c r="AM25" s="48">
        <v>74</v>
      </c>
      <c r="AN25"/>
      <c r="AO25" s="49">
        <v>9</v>
      </c>
      <c r="AP25" s="48">
        <v>2026</v>
      </c>
      <c r="AQ25" s="48">
        <v>3167</v>
      </c>
      <c r="AR25" s="48">
        <v>2382</v>
      </c>
      <c r="AS25" s="48">
        <v>5342</v>
      </c>
      <c r="AT25" s="48">
        <v>3131</v>
      </c>
      <c r="AU25" s="48">
        <v>4808</v>
      </c>
      <c r="AV25" s="48">
        <v>2818</v>
      </c>
      <c r="AW25" s="48">
        <v>1989</v>
      </c>
      <c r="AX25"/>
      <c r="AY25" s="49">
        <v>9</v>
      </c>
      <c r="AZ25" s="48">
        <v>421</v>
      </c>
      <c r="BA25" s="48">
        <v>421</v>
      </c>
      <c r="BB25" s="48">
        <v>421</v>
      </c>
      <c r="BC25" s="48">
        <v>421</v>
      </c>
      <c r="BD25" s="48">
        <v>421</v>
      </c>
      <c r="BE25" s="48">
        <v>421</v>
      </c>
      <c r="BF25" s="48">
        <v>421</v>
      </c>
      <c r="BG25" s="48">
        <v>421</v>
      </c>
    </row>
    <row r="26" spans="1:59" ht="13.8" x14ac:dyDescent="0.3">
      <c r="A26" s="3">
        <v>10</v>
      </c>
      <c r="B26" s="48">
        <v>450</v>
      </c>
      <c r="C26" s="48">
        <v>671</v>
      </c>
      <c r="D26" s="48">
        <v>585</v>
      </c>
      <c r="E26" s="48">
        <v>1202</v>
      </c>
      <c r="F26" s="48">
        <v>839</v>
      </c>
      <c r="G26" s="48">
        <v>1082</v>
      </c>
      <c r="H26" s="48">
        <v>755</v>
      </c>
      <c r="I26" s="48">
        <v>470</v>
      </c>
      <c r="K26" s="3">
        <v>10</v>
      </c>
      <c r="L26" s="48">
        <v>146</v>
      </c>
      <c r="M26" s="48">
        <v>208</v>
      </c>
      <c r="N26" s="48">
        <v>172</v>
      </c>
      <c r="O26" s="48">
        <v>323</v>
      </c>
      <c r="P26" s="48">
        <v>213</v>
      </c>
      <c r="Q26" s="48">
        <v>291</v>
      </c>
      <c r="R26" s="48">
        <v>192</v>
      </c>
      <c r="S26" s="48">
        <v>135</v>
      </c>
      <c r="T26"/>
      <c r="U26" s="49">
        <v>10</v>
      </c>
      <c r="V26" s="48">
        <v>573</v>
      </c>
      <c r="W26" s="48">
        <v>885</v>
      </c>
      <c r="X26" s="48">
        <v>705</v>
      </c>
      <c r="Y26" s="48">
        <v>1474</v>
      </c>
      <c r="Z26" s="48">
        <v>1071</v>
      </c>
      <c r="AA26" s="48">
        <v>1327</v>
      </c>
      <c r="AB26" s="48">
        <v>964</v>
      </c>
      <c r="AC26" s="48">
        <v>579</v>
      </c>
      <c r="AD26"/>
      <c r="AE26" s="49">
        <v>10</v>
      </c>
      <c r="AF26" s="48">
        <v>65</v>
      </c>
      <c r="AG26" s="48">
        <v>98</v>
      </c>
      <c r="AH26" s="48">
        <v>86</v>
      </c>
      <c r="AI26" s="48">
        <v>175</v>
      </c>
      <c r="AJ26" s="48">
        <v>122</v>
      </c>
      <c r="AK26" s="48">
        <v>158</v>
      </c>
      <c r="AL26" s="48">
        <v>110</v>
      </c>
      <c r="AM26" s="48">
        <v>69</v>
      </c>
      <c r="AN26"/>
      <c r="AO26" s="49">
        <v>10</v>
      </c>
      <c r="AP26" s="48">
        <v>1804</v>
      </c>
      <c r="AQ26" s="48">
        <v>2770</v>
      </c>
      <c r="AR26" s="48">
        <v>2296</v>
      </c>
      <c r="AS26" s="48">
        <v>4691</v>
      </c>
      <c r="AT26" s="48">
        <v>2836</v>
      </c>
      <c r="AU26" s="48">
        <v>4222</v>
      </c>
      <c r="AV26" s="48">
        <v>2552</v>
      </c>
      <c r="AW26" s="48">
        <v>1758</v>
      </c>
      <c r="AX26"/>
      <c r="AY26" s="49">
        <v>10</v>
      </c>
      <c r="AZ26" s="48">
        <v>325</v>
      </c>
      <c r="BA26" s="48">
        <v>325</v>
      </c>
      <c r="BB26" s="48">
        <v>325</v>
      </c>
      <c r="BC26" s="48">
        <v>325</v>
      </c>
      <c r="BD26" s="48">
        <v>325</v>
      </c>
      <c r="BE26" s="48">
        <v>325</v>
      </c>
      <c r="BF26" s="48">
        <v>325</v>
      </c>
      <c r="BG26" s="48">
        <v>325</v>
      </c>
    </row>
    <row r="27" spans="1:59" ht="13.8" x14ac:dyDescent="0.3">
      <c r="A27" s="3">
        <v>11</v>
      </c>
      <c r="B27" s="48">
        <v>555</v>
      </c>
      <c r="C27" s="48">
        <v>721</v>
      </c>
      <c r="D27" s="48">
        <v>729</v>
      </c>
      <c r="E27" s="48">
        <v>1344</v>
      </c>
      <c r="F27" s="48">
        <v>1177</v>
      </c>
      <c r="G27" s="48">
        <v>1210</v>
      </c>
      <c r="H27" s="48">
        <v>1059</v>
      </c>
      <c r="I27" s="48">
        <v>532</v>
      </c>
      <c r="K27" s="3">
        <v>11</v>
      </c>
      <c r="L27" s="48">
        <v>198</v>
      </c>
      <c r="M27" s="48">
        <v>251</v>
      </c>
      <c r="N27" s="48">
        <v>220</v>
      </c>
      <c r="O27" s="48">
        <v>386</v>
      </c>
      <c r="P27" s="48">
        <v>292</v>
      </c>
      <c r="Q27" s="48">
        <v>347</v>
      </c>
      <c r="R27" s="48">
        <v>263</v>
      </c>
      <c r="S27" s="48">
        <v>170</v>
      </c>
      <c r="T27"/>
      <c r="U27" s="49">
        <v>11</v>
      </c>
      <c r="V27" s="48">
        <v>609</v>
      </c>
      <c r="W27" s="48">
        <v>839</v>
      </c>
      <c r="X27" s="48">
        <v>704</v>
      </c>
      <c r="Y27" s="48">
        <v>1469</v>
      </c>
      <c r="Z27" s="48">
        <v>1229</v>
      </c>
      <c r="AA27" s="48">
        <v>1322</v>
      </c>
      <c r="AB27" s="48">
        <v>1106</v>
      </c>
      <c r="AC27" s="48">
        <v>580</v>
      </c>
      <c r="AD27"/>
      <c r="AE27" s="49">
        <v>11</v>
      </c>
      <c r="AF27" s="48">
        <v>81</v>
      </c>
      <c r="AG27" s="48">
        <v>105</v>
      </c>
      <c r="AH27" s="48">
        <v>107</v>
      </c>
      <c r="AI27" s="48">
        <v>196</v>
      </c>
      <c r="AJ27" s="48">
        <v>172</v>
      </c>
      <c r="AK27" s="48">
        <v>176</v>
      </c>
      <c r="AL27" s="48">
        <v>155</v>
      </c>
      <c r="AM27" s="48">
        <v>77</v>
      </c>
      <c r="AN27"/>
      <c r="AO27" s="49">
        <v>11</v>
      </c>
      <c r="AP27" s="48">
        <v>2007</v>
      </c>
      <c r="AQ27" s="48">
        <v>3237</v>
      </c>
      <c r="AR27" s="48">
        <v>2440</v>
      </c>
      <c r="AS27" s="48">
        <v>5042</v>
      </c>
      <c r="AT27" s="48">
        <v>3822</v>
      </c>
      <c r="AU27" s="48">
        <v>4538</v>
      </c>
      <c r="AV27" s="48">
        <v>3440</v>
      </c>
      <c r="AW27" s="48">
        <v>1981</v>
      </c>
      <c r="AX27"/>
      <c r="AY27" s="49">
        <v>11</v>
      </c>
      <c r="AZ27" s="48">
        <v>334</v>
      </c>
      <c r="BA27" s="48">
        <v>334</v>
      </c>
      <c r="BB27" s="48">
        <v>334</v>
      </c>
      <c r="BC27" s="48">
        <v>334</v>
      </c>
      <c r="BD27" s="48">
        <v>334</v>
      </c>
      <c r="BE27" s="48">
        <v>334</v>
      </c>
      <c r="BF27" s="48">
        <v>334</v>
      </c>
      <c r="BG27" s="48">
        <v>334</v>
      </c>
    </row>
    <row r="28" spans="1:59" ht="13.8" x14ac:dyDescent="0.3">
      <c r="A28" s="3">
        <v>12</v>
      </c>
      <c r="B28" s="48">
        <v>493</v>
      </c>
      <c r="C28" s="48">
        <v>685</v>
      </c>
      <c r="D28" s="48">
        <v>594</v>
      </c>
      <c r="E28" s="48">
        <v>1222</v>
      </c>
      <c r="F28" s="48">
        <v>907</v>
      </c>
      <c r="G28" s="48">
        <v>1100</v>
      </c>
      <c r="H28" s="48">
        <v>816</v>
      </c>
      <c r="I28" s="48">
        <v>512</v>
      </c>
      <c r="K28" s="3">
        <v>12</v>
      </c>
      <c r="L28" s="48">
        <v>170</v>
      </c>
      <c r="M28" s="48">
        <v>231</v>
      </c>
      <c r="N28" s="48">
        <v>197</v>
      </c>
      <c r="O28" s="48">
        <v>336</v>
      </c>
      <c r="P28" s="48">
        <v>240</v>
      </c>
      <c r="Q28" s="48">
        <v>302</v>
      </c>
      <c r="R28" s="48">
        <v>216</v>
      </c>
      <c r="S28" s="48">
        <v>148</v>
      </c>
      <c r="T28"/>
      <c r="U28" s="49">
        <v>12</v>
      </c>
      <c r="V28" s="48">
        <v>608</v>
      </c>
      <c r="W28" s="48">
        <v>896</v>
      </c>
      <c r="X28" s="48">
        <v>756</v>
      </c>
      <c r="Y28" s="48">
        <v>1507</v>
      </c>
      <c r="Z28" s="48">
        <v>1096</v>
      </c>
      <c r="AA28" s="48">
        <v>1356</v>
      </c>
      <c r="AB28" s="48">
        <v>986</v>
      </c>
      <c r="AC28" s="48">
        <v>591</v>
      </c>
      <c r="AD28"/>
      <c r="AE28" s="49">
        <v>12</v>
      </c>
      <c r="AF28" s="48">
        <v>72</v>
      </c>
      <c r="AG28" s="48">
        <v>100</v>
      </c>
      <c r="AH28" s="48">
        <v>87</v>
      </c>
      <c r="AI28" s="48">
        <v>178</v>
      </c>
      <c r="AJ28" s="48">
        <v>132</v>
      </c>
      <c r="AK28" s="48">
        <v>160</v>
      </c>
      <c r="AL28" s="48">
        <v>119</v>
      </c>
      <c r="AM28" s="48">
        <v>75</v>
      </c>
      <c r="AN28"/>
      <c r="AO28" s="49">
        <v>12</v>
      </c>
      <c r="AP28" s="48">
        <v>2228</v>
      </c>
      <c r="AQ28" s="48">
        <v>3535</v>
      </c>
      <c r="AR28" s="48">
        <v>2670</v>
      </c>
      <c r="AS28" s="48">
        <v>5442</v>
      </c>
      <c r="AT28" s="48">
        <v>3855</v>
      </c>
      <c r="AU28" s="48">
        <v>4898</v>
      </c>
      <c r="AV28" s="48">
        <v>3470</v>
      </c>
      <c r="AW28" s="48">
        <v>2146</v>
      </c>
      <c r="AX28"/>
      <c r="AY28" s="49">
        <v>12</v>
      </c>
      <c r="AZ28" s="48">
        <v>341</v>
      </c>
      <c r="BA28" s="48">
        <v>341</v>
      </c>
      <c r="BB28" s="48">
        <v>341</v>
      </c>
      <c r="BC28" s="48">
        <v>341</v>
      </c>
      <c r="BD28" s="48">
        <v>341</v>
      </c>
      <c r="BE28" s="48">
        <v>341</v>
      </c>
      <c r="BF28" s="48">
        <v>341</v>
      </c>
      <c r="BG28" s="48">
        <v>341</v>
      </c>
    </row>
    <row r="29" spans="1:59" ht="13.8" x14ac:dyDescent="0.3">
      <c r="A29" s="3">
        <v>13</v>
      </c>
      <c r="B29" s="48">
        <v>538</v>
      </c>
      <c r="C29" s="48">
        <v>743</v>
      </c>
      <c r="D29" s="48">
        <v>625</v>
      </c>
      <c r="E29" s="48">
        <v>1312</v>
      </c>
      <c r="F29" s="48">
        <v>944</v>
      </c>
      <c r="G29" s="48">
        <v>1181</v>
      </c>
      <c r="H29" s="48">
        <v>850</v>
      </c>
      <c r="I29" s="48">
        <v>551</v>
      </c>
      <c r="K29" s="3">
        <v>13</v>
      </c>
      <c r="L29" s="48">
        <v>213</v>
      </c>
      <c r="M29" s="48">
        <v>294</v>
      </c>
      <c r="N29" s="48">
        <v>239</v>
      </c>
      <c r="O29" s="48">
        <v>410</v>
      </c>
      <c r="P29" s="48">
        <v>317</v>
      </c>
      <c r="Q29" s="48">
        <v>369</v>
      </c>
      <c r="R29" s="48">
        <v>285</v>
      </c>
      <c r="S29" s="48">
        <v>195</v>
      </c>
      <c r="T29"/>
      <c r="U29" s="49">
        <v>13</v>
      </c>
      <c r="V29" s="48">
        <v>656</v>
      </c>
      <c r="W29" s="48">
        <v>910</v>
      </c>
      <c r="X29" s="48">
        <v>781</v>
      </c>
      <c r="Y29" s="48">
        <v>1640</v>
      </c>
      <c r="Z29" s="48">
        <v>1118</v>
      </c>
      <c r="AA29" s="48">
        <v>1476</v>
      </c>
      <c r="AB29" s="48">
        <v>1006</v>
      </c>
      <c r="AC29" s="48">
        <v>655</v>
      </c>
      <c r="AD29"/>
      <c r="AE29" s="49">
        <v>13</v>
      </c>
      <c r="AF29" s="48">
        <v>78</v>
      </c>
      <c r="AG29" s="48">
        <v>109</v>
      </c>
      <c r="AH29" s="48">
        <v>91</v>
      </c>
      <c r="AI29" s="48">
        <v>191</v>
      </c>
      <c r="AJ29" s="48">
        <v>137</v>
      </c>
      <c r="AK29" s="48">
        <v>172</v>
      </c>
      <c r="AL29" s="48">
        <v>123</v>
      </c>
      <c r="AM29" s="48">
        <v>80</v>
      </c>
      <c r="AN29"/>
      <c r="AO29" s="49">
        <v>13</v>
      </c>
      <c r="AP29" s="48">
        <v>2050</v>
      </c>
      <c r="AQ29" s="48">
        <v>3218</v>
      </c>
      <c r="AR29" s="48">
        <v>2528</v>
      </c>
      <c r="AS29" s="48">
        <v>5371</v>
      </c>
      <c r="AT29" s="48">
        <v>3265</v>
      </c>
      <c r="AU29" s="48">
        <v>4834</v>
      </c>
      <c r="AV29" s="48">
        <v>2939</v>
      </c>
      <c r="AW29" s="48">
        <v>2139</v>
      </c>
      <c r="AX29"/>
      <c r="AY29" s="49">
        <v>13</v>
      </c>
      <c r="AZ29" s="48">
        <v>428</v>
      </c>
      <c r="BA29" s="48">
        <v>428</v>
      </c>
      <c r="BB29" s="48">
        <v>428</v>
      </c>
      <c r="BC29" s="48">
        <v>428</v>
      </c>
      <c r="BD29" s="48">
        <v>428</v>
      </c>
      <c r="BE29" s="48">
        <v>428</v>
      </c>
      <c r="BF29" s="48">
        <v>428</v>
      </c>
      <c r="BG29" s="48">
        <v>428</v>
      </c>
    </row>
    <row r="30" spans="1:59" ht="13.8" x14ac:dyDescent="0.3">
      <c r="A30" s="3">
        <v>14</v>
      </c>
      <c r="B30" s="48">
        <v>543</v>
      </c>
      <c r="C30" s="48">
        <v>729</v>
      </c>
      <c r="D30" s="48">
        <v>618</v>
      </c>
      <c r="E30" s="48">
        <v>1378</v>
      </c>
      <c r="F30" s="48">
        <v>980</v>
      </c>
      <c r="G30" s="48">
        <v>1240</v>
      </c>
      <c r="H30" s="48">
        <v>882</v>
      </c>
      <c r="I30" s="48">
        <v>594</v>
      </c>
      <c r="K30" s="3">
        <v>14</v>
      </c>
      <c r="L30" s="48">
        <v>240</v>
      </c>
      <c r="M30" s="48">
        <v>326</v>
      </c>
      <c r="N30" s="48">
        <v>280</v>
      </c>
      <c r="O30" s="48">
        <v>443</v>
      </c>
      <c r="P30" s="48">
        <v>332</v>
      </c>
      <c r="Q30" s="48">
        <v>399</v>
      </c>
      <c r="R30" s="48">
        <v>299</v>
      </c>
      <c r="S30" s="48">
        <v>238</v>
      </c>
      <c r="T30"/>
      <c r="U30" s="49">
        <v>14</v>
      </c>
      <c r="V30" s="48">
        <v>616</v>
      </c>
      <c r="W30" s="48">
        <v>866</v>
      </c>
      <c r="X30" s="48">
        <v>777</v>
      </c>
      <c r="Y30" s="48">
        <v>1498</v>
      </c>
      <c r="Z30" s="48">
        <v>1053</v>
      </c>
      <c r="AA30" s="48">
        <v>1348</v>
      </c>
      <c r="AB30" s="48">
        <v>948</v>
      </c>
      <c r="AC30" s="48">
        <v>663</v>
      </c>
      <c r="AD30"/>
      <c r="AE30" s="49">
        <v>14</v>
      </c>
      <c r="AF30" s="48">
        <v>79</v>
      </c>
      <c r="AG30" s="48">
        <v>107</v>
      </c>
      <c r="AH30" s="48">
        <v>90</v>
      </c>
      <c r="AI30" s="48">
        <v>201</v>
      </c>
      <c r="AJ30" s="48">
        <v>143</v>
      </c>
      <c r="AK30" s="48">
        <v>181</v>
      </c>
      <c r="AL30" s="48">
        <v>129</v>
      </c>
      <c r="AM30" s="48">
        <v>87</v>
      </c>
      <c r="AN30"/>
      <c r="AO30" s="49">
        <v>14</v>
      </c>
      <c r="AP30" s="48">
        <v>2233</v>
      </c>
      <c r="AQ30" s="48">
        <v>3530</v>
      </c>
      <c r="AR30" s="48">
        <v>2675</v>
      </c>
      <c r="AS30" s="48">
        <v>5482</v>
      </c>
      <c r="AT30" s="48">
        <v>3495</v>
      </c>
      <c r="AU30" s="48">
        <v>4934</v>
      </c>
      <c r="AV30" s="48">
        <v>3146</v>
      </c>
      <c r="AW30" s="48">
        <v>2439</v>
      </c>
      <c r="AX30"/>
      <c r="AY30" s="49">
        <v>14</v>
      </c>
      <c r="AZ30" s="48">
        <v>379</v>
      </c>
      <c r="BA30" s="48">
        <v>379</v>
      </c>
      <c r="BB30" s="48">
        <v>379</v>
      </c>
      <c r="BC30" s="48">
        <v>379</v>
      </c>
      <c r="BD30" s="48">
        <v>379</v>
      </c>
      <c r="BE30" s="48">
        <v>379</v>
      </c>
      <c r="BF30" s="48">
        <v>379</v>
      </c>
      <c r="BG30" s="48">
        <v>379</v>
      </c>
    </row>
    <row r="31" spans="1:59" ht="13.8" x14ac:dyDescent="0.3">
      <c r="A31" s="3">
        <v>15</v>
      </c>
      <c r="B31" s="48">
        <v>612</v>
      </c>
      <c r="C31" s="48">
        <v>866</v>
      </c>
      <c r="D31" s="48">
        <v>715</v>
      </c>
      <c r="E31" s="48">
        <v>1410</v>
      </c>
      <c r="F31" s="48">
        <v>1059</v>
      </c>
      <c r="G31" s="48">
        <v>1269</v>
      </c>
      <c r="H31" s="48">
        <v>953</v>
      </c>
      <c r="I31" s="48">
        <v>626</v>
      </c>
      <c r="K31" s="3">
        <v>15</v>
      </c>
      <c r="L31" s="48">
        <v>230</v>
      </c>
      <c r="M31" s="48">
        <v>288</v>
      </c>
      <c r="N31" s="48">
        <v>258</v>
      </c>
      <c r="O31" s="48">
        <v>428</v>
      </c>
      <c r="P31" s="48">
        <v>326</v>
      </c>
      <c r="Q31" s="48">
        <v>385</v>
      </c>
      <c r="R31" s="48">
        <v>293</v>
      </c>
      <c r="S31" s="48">
        <v>209</v>
      </c>
      <c r="T31"/>
      <c r="U31" s="49">
        <v>15</v>
      </c>
      <c r="V31" s="48">
        <v>747</v>
      </c>
      <c r="W31" s="48">
        <v>987</v>
      </c>
      <c r="X31" s="48">
        <v>866</v>
      </c>
      <c r="Y31" s="48">
        <v>1661</v>
      </c>
      <c r="Z31" s="48">
        <v>1250</v>
      </c>
      <c r="AA31" s="48">
        <v>1495</v>
      </c>
      <c r="AB31" s="48">
        <v>1125</v>
      </c>
      <c r="AC31" s="48">
        <v>742</v>
      </c>
      <c r="AD31"/>
      <c r="AE31" s="49">
        <v>15</v>
      </c>
      <c r="AF31" s="48">
        <v>90</v>
      </c>
      <c r="AG31" s="48">
        <v>126</v>
      </c>
      <c r="AH31" s="48">
        <v>105</v>
      </c>
      <c r="AI31" s="48">
        <v>206</v>
      </c>
      <c r="AJ31" s="48">
        <v>154</v>
      </c>
      <c r="AK31" s="48">
        <v>185</v>
      </c>
      <c r="AL31" s="48">
        <v>139</v>
      </c>
      <c r="AM31" s="48">
        <v>91</v>
      </c>
      <c r="AN31"/>
      <c r="AO31" s="49">
        <v>15</v>
      </c>
      <c r="AP31" s="48">
        <v>2982</v>
      </c>
      <c r="AQ31" s="48">
        <v>4549</v>
      </c>
      <c r="AR31" s="48">
        <v>3430</v>
      </c>
      <c r="AS31" s="48">
        <v>6934</v>
      </c>
      <c r="AT31" s="48">
        <v>4848</v>
      </c>
      <c r="AU31" s="48">
        <v>6241</v>
      </c>
      <c r="AV31" s="48">
        <v>4363</v>
      </c>
      <c r="AW31" s="48">
        <v>2867</v>
      </c>
      <c r="AX31"/>
      <c r="AY31" s="49">
        <v>15</v>
      </c>
      <c r="AZ31" s="48">
        <v>454</v>
      </c>
      <c r="BA31" s="48">
        <v>454</v>
      </c>
      <c r="BB31" s="48">
        <v>454</v>
      </c>
      <c r="BC31" s="48">
        <v>454</v>
      </c>
      <c r="BD31" s="48">
        <v>454</v>
      </c>
      <c r="BE31" s="48">
        <v>454</v>
      </c>
      <c r="BF31" s="48">
        <v>454</v>
      </c>
      <c r="BG31" s="48">
        <v>454</v>
      </c>
    </row>
    <row r="32" spans="1:59" ht="13.8" x14ac:dyDescent="0.3">
      <c r="A32" s="3">
        <v>16</v>
      </c>
      <c r="B32" s="48">
        <v>615</v>
      </c>
      <c r="C32" s="48">
        <v>928</v>
      </c>
      <c r="D32" s="48">
        <v>737</v>
      </c>
      <c r="E32" s="48">
        <v>1573</v>
      </c>
      <c r="F32" s="48">
        <v>1037</v>
      </c>
      <c r="G32" s="48">
        <v>1416</v>
      </c>
      <c r="H32" s="48">
        <v>933</v>
      </c>
      <c r="I32" s="48">
        <v>597</v>
      </c>
      <c r="K32" s="3">
        <v>16</v>
      </c>
      <c r="L32" s="48">
        <v>290</v>
      </c>
      <c r="M32" s="48">
        <v>389</v>
      </c>
      <c r="N32" s="48">
        <v>354</v>
      </c>
      <c r="O32" s="48">
        <v>575</v>
      </c>
      <c r="P32" s="48">
        <v>417</v>
      </c>
      <c r="Q32" s="48">
        <v>518</v>
      </c>
      <c r="R32" s="48">
        <v>375</v>
      </c>
      <c r="S32" s="48">
        <v>239</v>
      </c>
      <c r="T32"/>
      <c r="U32" s="49">
        <v>16</v>
      </c>
      <c r="V32" s="48">
        <v>679</v>
      </c>
      <c r="W32" s="48">
        <v>978</v>
      </c>
      <c r="X32" s="48">
        <v>864</v>
      </c>
      <c r="Y32" s="48">
        <v>1595</v>
      </c>
      <c r="Z32" s="48">
        <v>1172</v>
      </c>
      <c r="AA32" s="48">
        <v>1436</v>
      </c>
      <c r="AB32" s="48">
        <v>1055</v>
      </c>
      <c r="AC32" s="48">
        <v>619</v>
      </c>
      <c r="AD32"/>
      <c r="AE32" s="49">
        <v>16</v>
      </c>
      <c r="AF32" s="48">
        <v>90</v>
      </c>
      <c r="AG32" s="48">
        <v>135</v>
      </c>
      <c r="AH32" s="48">
        <v>108</v>
      </c>
      <c r="AI32" s="48">
        <v>229</v>
      </c>
      <c r="AJ32" s="48">
        <v>151</v>
      </c>
      <c r="AK32" s="48">
        <v>206</v>
      </c>
      <c r="AL32" s="48">
        <v>136</v>
      </c>
      <c r="AM32" s="48">
        <v>87</v>
      </c>
      <c r="AN32"/>
      <c r="AO32" s="49">
        <v>16</v>
      </c>
      <c r="AP32" s="48">
        <v>2442</v>
      </c>
      <c r="AQ32" s="48">
        <v>3971</v>
      </c>
      <c r="AR32" s="48">
        <v>3130</v>
      </c>
      <c r="AS32" s="48">
        <v>6309</v>
      </c>
      <c r="AT32" s="48">
        <v>4104</v>
      </c>
      <c r="AU32" s="48">
        <v>5678</v>
      </c>
      <c r="AV32" s="48">
        <v>3694</v>
      </c>
      <c r="AW32" s="48">
        <v>2399</v>
      </c>
      <c r="AX32"/>
      <c r="AY32" s="49">
        <v>16</v>
      </c>
      <c r="AZ32" s="48">
        <v>576</v>
      </c>
      <c r="BA32" s="48">
        <v>576</v>
      </c>
      <c r="BB32" s="48">
        <v>576</v>
      </c>
      <c r="BC32" s="48">
        <v>576</v>
      </c>
      <c r="BD32" s="48">
        <v>576</v>
      </c>
      <c r="BE32" s="48">
        <v>576</v>
      </c>
      <c r="BF32" s="48">
        <v>576</v>
      </c>
      <c r="BG32" s="48">
        <v>576</v>
      </c>
    </row>
    <row r="33" spans="1:59" ht="13.8" x14ac:dyDescent="0.3">
      <c r="A33" s="3">
        <v>17</v>
      </c>
      <c r="B33" s="48">
        <v>534</v>
      </c>
      <c r="C33" s="48">
        <v>723</v>
      </c>
      <c r="D33" s="48">
        <v>713</v>
      </c>
      <c r="E33" s="48">
        <v>1314</v>
      </c>
      <c r="F33" s="48">
        <v>862</v>
      </c>
      <c r="G33" s="48">
        <v>1183</v>
      </c>
      <c r="H33" s="48">
        <v>776</v>
      </c>
      <c r="I33" s="48">
        <v>482</v>
      </c>
      <c r="K33" s="3">
        <v>17</v>
      </c>
      <c r="L33" s="48">
        <v>180</v>
      </c>
      <c r="M33" s="48">
        <v>233</v>
      </c>
      <c r="N33" s="48">
        <v>180</v>
      </c>
      <c r="O33" s="48">
        <v>349</v>
      </c>
      <c r="P33" s="48">
        <v>253</v>
      </c>
      <c r="Q33" s="48">
        <v>314</v>
      </c>
      <c r="R33" s="48">
        <v>228</v>
      </c>
      <c r="S33" s="48">
        <v>155</v>
      </c>
      <c r="T33"/>
      <c r="U33" s="49">
        <v>17</v>
      </c>
      <c r="V33" s="48">
        <v>623</v>
      </c>
      <c r="W33" s="48">
        <v>889</v>
      </c>
      <c r="X33" s="48">
        <v>648</v>
      </c>
      <c r="Y33" s="48">
        <v>1518</v>
      </c>
      <c r="Z33" s="48">
        <v>1076</v>
      </c>
      <c r="AA33" s="48">
        <v>1366</v>
      </c>
      <c r="AB33" s="48">
        <v>968</v>
      </c>
      <c r="AC33" s="48">
        <v>560</v>
      </c>
      <c r="AD33"/>
      <c r="AE33" s="49">
        <v>17</v>
      </c>
      <c r="AF33" s="48">
        <v>78</v>
      </c>
      <c r="AG33" s="48">
        <v>106</v>
      </c>
      <c r="AH33" s="48">
        <v>105</v>
      </c>
      <c r="AI33" s="48">
        <v>191</v>
      </c>
      <c r="AJ33" s="48">
        <v>126</v>
      </c>
      <c r="AK33" s="48">
        <v>172</v>
      </c>
      <c r="AL33" s="48">
        <v>113</v>
      </c>
      <c r="AM33" s="48">
        <v>70</v>
      </c>
      <c r="AN33"/>
      <c r="AO33" s="49">
        <v>17</v>
      </c>
      <c r="AP33" s="48">
        <v>2270</v>
      </c>
      <c r="AQ33" s="48">
        <v>3650</v>
      </c>
      <c r="AR33" s="48">
        <v>2800</v>
      </c>
      <c r="AS33" s="48">
        <v>5778</v>
      </c>
      <c r="AT33" s="48">
        <v>3890</v>
      </c>
      <c r="AU33" s="48">
        <v>5200</v>
      </c>
      <c r="AV33" s="48">
        <v>3501</v>
      </c>
      <c r="AW33" s="48">
        <v>2259</v>
      </c>
      <c r="AX33"/>
      <c r="AY33" s="49">
        <v>17</v>
      </c>
      <c r="AZ33" s="48">
        <v>401</v>
      </c>
      <c r="BA33" s="48">
        <v>401</v>
      </c>
      <c r="BB33" s="48">
        <v>401</v>
      </c>
      <c r="BC33" s="48">
        <v>401</v>
      </c>
      <c r="BD33" s="48">
        <v>401</v>
      </c>
      <c r="BE33" s="48">
        <v>401</v>
      </c>
      <c r="BF33" s="48">
        <v>401</v>
      </c>
      <c r="BG33" s="48">
        <v>401</v>
      </c>
    </row>
    <row r="34" spans="1:59" ht="13.8" x14ac:dyDescent="0.3">
      <c r="A34" s="3">
        <v>18</v>
      </c>
      <c r="B34" s="48">
        <v>706</v>
      </c>
      <c r="C34" s="48">
        <v>995</v>
      </c>
      <c r="D34" s="48">
        <v>722</v>
      </c>
      <c r="E34" s="48">
        <v>1744</v>
      </c>
      <c r="F34" s="48">
        <v>1211</v>
      </c>
      <c r="G34" s="48">
        <v>1570</v>
      </c>
      <c r="H34" s="48">
        <v>1090</v>
      </c>
      <c r="I34" s="48">
        <v>698</v>
      </c>
      <c r="K34" s="3">
        <v>18</v>
      </c>
      <c r="L34" s="48">
        <v>313</v>
      </c>
      <c r="M34" s="48">
        <v>414</v>
      </c>
      <c r="N34" s="48">
        <v>289</v>
      </c>
      <c r="O34" s="48">
        <v>572</v>
      </c>
      <c r="P34" s="48">
        <v>414</v>
      </c>
      <c r="Q34" s="48">
        <v>515</v>
      </c>
      <c r="R34" s="48">
        <v>373</v>
      </c>
      <c r="S34" s="48">
        <v>282</v>
      </c>
      <c r="T34"/>
      <c r="U34" s="49">
        <v>18</v>
      </c>
      <c r="V34" s="48">
        <v>680</v>
      </c>
      <c r="W34" s="48">
        <v>924</v>
      </c>
      <c r="X34" s="48">
        <v>655</v>
      </c>
      <c r="Y34" s="48">
        <v>1637</v>
      </c>
      <c r="Z34" s="48">
        <v>1171</v>
      </c>
      <c r="AA34" s="48">
        <v>1473</v>
      </c>
      <c r="AB34" s="48">
        <v>1054</v>
      </c>
      <c r="AC34" s="48">
        <v>671</v>
      </c>
      <c r="AD34"/>
      <c r="AE34" s="49">
        <v>18</v>
      </c>
      <c r="AF34" s="48">
        <v>102</v>
      </c>
      <c r="AG34" s="48">
        <v>145</v>
      </c>
      <c r="AH34" s="48">
        <v>106</v>
      </c>
      <c r="AI34" s="48">
        <v>254</v>
      </c>
      <c r="AJ34" s="48">
        <v>176</v>
      </c>
      <c r="AK34" s="48">
        <v>229</v>
      </c>
      <c r="AL34" s="48">
        <v>158</v>
      </c>
      <c r="AM34" s="48">
        <v>101</v>
      </c>
      <c r="AN34"/>
      <c r="AO34" s="49">
        <v>18</v>
      </c>
      <c r="AP34" s="48">
        <v>2246</v>
      </c>
      <c r="AQ34" s="48">
        <v>3615</v>
      </c>
      <c r="AR34" s="48">
        <v>2606</v>
      </c>
      <c r="AS34" s="48">
        <v>5861</v>
      </c>
      <c r="AT34" s="48">
        <v>3848</v>
      </c>
      <c r="AU34" s="48">
        <v>5275</v>
      </c>
      <c r="AV34" s="48">
        <v>3463</v>
      </c>
      <c r="AW34" s="48">
        <v>2232</v>
      </c>
      <c r="AX34"/>
      <c r="AY34" s="49">
        <v>18</v>
      </c>
      <c r="AZ34" s="48">
        <v>519</v>
      </c>
      <c r="BA34" s="48">
        <v>519</v>
      </c>
      <c r="BB34" s="48">
        <v>519</v>
      </c>
      <c r="BC34" s="48">
        <v>519</v>
      </c>
      <c r="BD34" s="48">
        <v>519</v>
      </c>
      <c r="BE34" s="48">
        <v>519</v>
      </c>
      <c r="BF34" s="48">
        <v>519</v>
      </c>
      <c r="BG34" s="48">
        <v>519</v>
      </c>
    </row>
    <row r="35" spans="1:59" ht="13.8" x14ac:dyDescent="0.3">
      <c r="A35" s="3">
        <v>19</v>
      </c>
      <c r="B35" s="48">
        <v>664</v>
      </c>
      <c r="C35" s="48">
        <v>950</v>
      </c>
      <c r="D35" s="48">
        <v>785</v>
      </c>
      <c r="E35" s="48">
        <v>1619</v>
      </c>
      <c r="F35" s="48">
        <v>984</v>
      </c>
      <c r="G35" s="48">
        <v>1457</v>
      </c>
      <c r="H35" s="48">
        <v>886</v>
      </c>
      <c r="I35" s="48">
        <v>634</v>
      </c>
      <c r="K35" s="3">
        <v>19</v>
      </c>
      <c r="L35" s="48">
        <v>238</v>
      </c>
      <c r="M35" s="48">
        <v>322</v>
      </c>
      <c r="N35" s="48">
        <v>272</v>
      </c>
      <c r="O35" s="48">
        <v>451</v>
      </c>
      <c r="P35" s="48">
        <v>346</v>
      </c>
      <c r="Q35" s="48">
        <v>406</v>
      </c>
      <c r="R35" s="48">
        <v>311</v>
      </c>
      <c r="S35" s="48">
        <v>222</v>
      </c>
      <c r="T35"/>
      <c r="U35" s="49">
        <v>19</v>
      </c>
      <c r="V35" s="48">
        <v>631</v>
      </c>
      <c r="W35" s="48">
        <v>856</v>
      </c>
      <c r="X35" s="48">
        <v>758</v>
      </c>
      <c r="Y35" s="48">
        <v>1463</v>
      </c>
      <c r="Z35" s="48">
        <v>1066</v>
      </c>
      <c r="AA35" s="48">
        <v>1317</v>
      </c>
      <c r="AB35" s="48">
        <v>959</v>
      </c>
      <c r="AC35" s="48">
        <v>641</v>
      </c>
      <c r="AD35"/>
      <c r="AE35" s="49">
        <v>19</v>
      </c>
      <c r="AF35" s="48">
        <v>97</v>
      </c>
      <c r="AG35" s="48">
        <v>138</v>
      </c>
      <c r="AH35" s="48">
        <v>114</v>
      </c>
      <c r="AI35" s="48">
        <v>236</v>
      </c>
      <c r="AJ35" s="48">
        <v>144</v>
      </c>
      <c r="AK35" s="48">
        <v>212</v>
      </c>
      <c r="AL35" s="48">
        <v>130</v>
      </c>
      <c r="AM35" s="48">
        <v>92</v>
      </c>
      <c r="AN35"/>
      <c r="AO35" s="49">
        <v>19</v>
      </c>
      <c r="AP35" s="48">
        <v>2416</v>
      </c>
      <c r="AQ35" s="48">
        <v>3765</v>
      </c>
      <c r="AR35" s="48">
        <v>3042</v>
      </c>
      <c r="AS35" s="48">
        <v>5695</v>
      </c>
      <c r="AT35" s="48">
        <v>4008</v>
      </c>
      <c r="AU35" s="48">
        <v>5126</v>
      </c>
      <c r="AV35" s="48">
        <v>3607</v>
      </c>
      <c r="AW35" s="48">
        <v>2391</v>
      </c>
      <c r="AX35"/>
      <c r="AY35" s="49">
        <v>19</v>
      </c>
      <c r="AZ35" s="48">
        <v>449</v>
      </c>
      <c r="BA35" s="48">
        <v>449</v>
      </c>
      <c r="BB35" s="48">
        <v>449</v>
      </c>
      <c r="BC35" s="48">
        <v>449</v>
      </c>
      <c r="BD35" s="48">
        <v>449</v>
      </c>
      <c r="BE35" s="48">
        <v>449</v>
      </c>
      <c r="BF35" s="48">
        <v>449</v>
      </c>
      <c r="BG35" s="48">
        <v>449</v>
      </c>
    </row>
    <row r="36" spans="1:59" ht="13.8" x14ac:dyDescent="0.3">
      <c r="A36" s="3">
        <v>20</v>
      </c>
      <c r="B36" s="48">
        <v>741</v>
      </c>
      <c r="C36" s="48">
        <v>1089</v>
      </c>
      <c r="D36" s="48">
        <v>867</v>
      </c>
      <c r="E36" s="48">
        <v>1807</v>
      </c>
      <c r="F36" s="48">
        <v>1240</v>
      </c>
      <c r="G36" s="48">
        <v>1626</v>
      </c>
      <c r="H36" s="48">
        <v>1116</v>
      </c>
      <c r="I36" s="48">
        <v>755</v>
      </c>
      <c r="K36" s="3">
        <v>20</v>
      </c>
      <c r="L36" s="48">
        <v>320</v>
      </c>
      <c r="M36" s="48">
        <v>440</v>
      </c>
      <c r="N36" s="48">
        <v>340</v>
      </c>
      <c r="O36" s="48">
        <v>616</v>
      </c>
      <c r="P36" s="48">
        <v>467</v>
      </c>
      <c r="Q36" s="48">
        <v>554</v>
      </c>
      <c r="R36" s="48">
        <v>420</v>
      </c>
      <c r="S36" s="48">
        <v>284</v>
      </c>
      <c r="T36"/>
      <c r="U36" s="49">
        <v>20</v>
      </c>
      <c r="V36" s="48">
        <v>716</v>
      </c>
      <c r="W36" s="48">
        <v>996</v>
      </c>
      <c r="X36" s="48">
        <v>810</v>
      </c>
      <c r="Y36" s="48">
        <v>1667</v>
      </c>
      <c r="Z36" s="48">
        <v>1261</v>
      </c>
      <c r="AA36" s="48">
        <v>1500</v>
      </c>
      <c r="AB36" s="48">
        <v>1135</v>
      </c>
      <c r="AC36" s="48">
        <v>709</v>
      </c>
      <c r="AD36"/>
      <c r="AE36" s="49">
        <v>20</v>
      </c>
      <c r="AF36" s="48">
        <v>108</v>
      </c>
      <c r="AG36" s="48">
        <v>158</v>
      </c>
      <c r="AH36" s="48">
        <v>127</v>
      </c>
      <c r="AI36" s="48">
        <v>264</v>
      </c>
      <c r="AJ36" s="48">
        <v>181</v>
      </c>
      <c r="AK36" s="48">
        <v>238</v>
      </c>
      <c r="AL36" s="48">
        <v>163</v>
      </c>
      <c r="AM36" s="48">
        <v>110</v>
      </c>
      <c r="AN36"/>
      <c r="AO36" s="49">
        <v>20</v>
      </c>
      <c r="AP36" s="48">
        <v>2502</v>
      </c>
      <c r="AQ36" s="48">
        <v>4630</v>
      </c>
      <c r="AR36" s="48">
        <v>2866</v>
      </c>
      <c r="AS36" s="48">
        <v>5833</v>
      </c>
      <c r="AT36" s="48">
        <v>4430</v>
      </c>
      <c r="AU36" s="48">
        <v>5250</v>
      </c>
      <c r="AV36" s="48">
        <v>3987</v>
      </c>
      <c r="AW36" s="48">
        <v>2526</v>
      </c>
      <c r="AX36"/>
      <c r="AY36" s="49">
        <v>20</v>
      </c>
      <c r="AZ36" s="48">
        <v>484</v>
      </c>
      <c r="BA36" s="48">
        <v>484</v>
      </c>
      <c r="BB36" s="48">
        <v>484</v>
      </c>
      <c r="BC36" s="48">
        <v>484</v>
      </c>
      <c r="BD36" s="48">
        <v>484</v>
      </c>
      <c r="BE36" s="48">
        <v>484</v>
      </c>
      <c r="BF36" s="48">
        <v>484</v>
      </c>
      <c r="BG36" s="48">
        <v>484</v>
      </c>
    </row>
    <row r="37" spans="1:59" ht="13.8" x14ac:dyDescent="0.3">
      <c r="A37" s="3">
        <v>21</v>
      </c>
      <c r="B37" s="48">
        <v>968</v>
      </c>
      <c r="C37" s="48">
        <v>1410</v>
      </c>
      <c r="D37" s="48">
        <v>1216</v>
      </c>
      <c r="E37" s="48">
        <v>1560</v>
      </c>
      <c r="F37" s="48">
        <v>1581</v>
      </c>
      <c r="G37" s="48">
        <v>1404</v>
      </c>
      <c r="H37" s="48">
        <v>1423</v>
      </c>
      <c r="I37" s="48">
        <v>938</v>
      </c>
      <c r="K37" s="3">
        <v>21</v>
      </c>
      <c r="L37" s="48">
        <v>379</v>
      </c>
      <c r="M37" s="48">
        <v>512</v>
      </c>
      <c r="N37" s="48">
        <v>431</v>
      </c>
      <c r="O37" s="48">
        <v>741</v>
      </c>
      <c r="P37" s="48">
        <v>520</v>
      </c>
      <c r="Q37" s="48">
        <v>667</v>
      </c>
      <c r="R37" s="48">
        <v>468</v>
      </c>
      <c r="S37" s="48">
        <v>329</v>
      </c>
      <c r="T37"/>
      <c r="U37" s="49">
        <v>21</v>
      </c>
      <c r="V37" s="48">
        <v>755</v>
      </c>
      <c r="W37" s="48">
        <v>1059</v>
      </c>
      <c r="X37" s="48">
        <v>898</v>
      </c>
      <c r="Y37" s="48">
        <v>1785</v>
      </c>
      <c r="Z37" s="48">
        <v>1338</v>
      </c>
      <c r="AA37" s="48">
        <v>1607</v>
      </c>
      <c r="AB37" s="48">
        <v>1204</v>
      </c>
      <c r="AC37" s="48">
        <v>724</v>
      </c>
      <c r="AD37"/>
      <c r="AE37" s="49">
        <v>21</v>
      </c>
      <c r="AF37" s="48">
        <v>141</v>
      </c>
      <c r="AG37" s="48">
        <v>206</v>
      </c>
      <c r="AH37" s="48">
        <v>177</v>
      </c>
      <c r="AI37" s="48">
        <v>227</v>
      </c>
      <c r="AJ37" s="48">
        <v>230</v>
      </c>
      <c r="AK37" s="48">
        <v>204</v>
      </c>
      <c r="AL37" s="48">
        <v>207</v>
      </c>
      <c r="AM37" s="48">
        <v>137</v>
      </c>
      <c r="AN37"/>
      <c r="AO37" s="49">
        <v>21</v>
      </c>
      <c r="AP37" s="48">
        <v>3006</v>
      </c>
      <c r="AQ37" s="48">
        <v>4510</v>
      </c>
      <c r="AR37" s="48">
        <v>3577</v>
      </c>
      <c r="AS37" s="48">
        <v>7811</v>
      </c>
      <c r="AT37" s="48">
        <v>4710</v>
      </c>
      <c r="AU37" s="48">
        <v>7030</v>
      </c>
      <c r="AV37" s="48">
        <v>4239</v>
      </c>
      <c r="AW37" s="48">
        <v>2890</v>
      </c>
      <c r="AX37"/>
      <c r="AY37" s="49">
        <v>21</v>
      </c>
      <c r="AZ37" s="48">
        <v>517</v>
      </c>
      <c r="BA37" s="48">
        <v>517</v>
      </c>
      <c r="BB37" s="48">
        <v>517</v>
      </c>
      <c r="BC37" s="48">
        <v>517</v>
      </c>
      <c r="BD37" s="48">
        <v>517</v>
      </c>
      <c r="BE37" s="48">
        <v>517</v>
      </c>
      <c r="BF37" s="48">
        <v>517</v>
      </c>
      <c r="BG37" s="48">
        <v>517</v>
      </c>
    </row>
    <row r="38" spans="1:59" ht="13.8" x14ac:dyDescent="0.3">
      <c r="A38" s="3">
        <v>22</v>
      </c>
      <c r="B38" s="48">
        <v>943</v>
      </c>
      <c r="C38" s="48">
        <v>1327</v>
      </c>
      <c r="D38" s="48">
        <v>1138</v>
      </c>
      <c r="E38" s="48">
        <v>1477</v>
      </c>
      <c r="F38" s="48">
        <v>1463</v>
      </c>
      <c r="G38" s="48">
        <v>1329</v>
      </c>
      <c r="H38" s="48">
        <v>1317</v>
      </c>
      <c r="I38" s="48">
        <v>924</v>
      </c>
      <c r="K38" s="3">
        <v>22</v>
      </c>
      <c r="L38" s="48">
        <v>355</v>
      </c>
      <c r="M38" s="48">
        <v>485</v>
      </c>
      <c r="N38" s="48">
        <v>344</v>
      </c>
      <c r="O38" s="48">
        <v>664</v>
      </c>
      <c r="P38" s="48">
        <v>518</v>
      </c>
      <c r="Q38" s="48">
        <v>598</v>
      </c>
      <c r="R38" s="48">
        <v>466</v>
      </c>
      <c r="S38" s="48">
        <v>317</v>
      </c>
      <c r="T38"/>
      <c r="U38" s="49">
        <v>22</v>
      </c>
      <c r="V38" s="48">
        <v>864</v>
      </c>
      <c r="W38" s="48">
        <v>1209</v>
      </c>
      <c r="X38" s="48">
        <v>889</v>
      </c>
      <c r="Y38" s="48">
        <v>1904</v>
      </c>
      <c r="Z38" s="48">
        <v>1499</v>
      </c>
      <c r="AA38" s="48">
        <v>1714</v>
      </c>
      <c r="AB38" s="48">
        <v>1349</v>
      </c>
      <c r="AC38" s="48">
        <v>858</v>
      </c>
      <c r="AD38"/>
      <c r="AE38" s="49">
        <v>22</v>
      </c>
      <c r="AF38" s="48">
        <v>137</v>
      </c>
      <c r="AG38" s="48">
        <v>193</v>
      </c>
      <c r="AH38" s="48">
        <v>167</v>
      </c>
      <c r="AI38" s="48">
        <v>216</v>
      </c>
      <c r="AJ38" s="48">
        <v>213</v>
      </c>
      <c r="AK38" s="48">
        <v>194</v>
      </c>
      <c r="AL38" s="48">
        <v>192</v>
      </c>
      <c r="AM38" s="48">
        <v>135</v>
      </c>
      <c r="AN38"/>
      <c r="AO38" s="49">
        <v>22</v>
      </c>
      <c r="AP38" s="48">
        <v>2817</v>
      </c>
      <c r="AQ38" s="48">
        <v>4388</v>
      </c>
      <c r="AR38" s="48">
        <v>3095</v>
      </c>
      <c r="AS38" s="48">
        <v>6448</v>
      </c>
      <c r="AT38" s="48">
        <v>4678</v>
      </c>
      <c r="AU38" s="48">
        <v>5803</v>
      </c>
      <c r="AV38" s="48">
        <v>4210</v>
      </c>
      <c r="AW38" s="48">
        <v>2651</v>
      </c>
      <c r="AX38"/>
      <c r="AY38" s="49">
        <v>22</v>
      </c>
      <c r="AZ38" s="48">
        <v>570</v>
      </c>
      <c r="BA38" s="48">
        <v>570</v>
      </c>
      <c r="BB38" s="48">
        <v>570</v>
      </c>
      <c r="BC38" s="48">
        <v>570</v>
      </c>
      <c r="BD38" s="48">
        <v>570</v>
      </c>
      <c r="BE38" s="48">
        <v>570</v>
      </c>
      <c r="BF38" s="48">
        <v>570</v>
      </c>
      <c r="BG38" s="48">
        <v>570</v>
      </c>
    </row>
    <row r="39" spans="1:59" ht="13.8" x14ac:dyDescent="0.3">
      <c r="A39" s="3">
        <v>23</v>
      </c>
      <c r="B39" s="48">
        <v>781</v>
      </c>
      <c r="C39" s="48">
        <v>1019</v>
      </c>
      <c r="D39" s="48">
        <v>866</v>
      </c>
      <c r="E39" s="48">
        <v>1924</v>
      </c>
      <c r="F39" s="48">
        <v>1304</v>
      </c>
      <c r="G39" s="48">
        <v>1732</v>
      </c>
      <c r="H39" s="48">
        <v>1174</v>
      </c>
      <c r="I39" s="48">
        <v>769</v>
      </c>
      <c r="K39" s="3">
        <v>23</v>
      </c>
      <c r="L39" s="48">
        <v>312</v>
      </c>
      <c r="M39" s="48">
        <v>400</v>
      </c>
      <c r="N39" s="48">
        <v>336</v>
      </c>
      <c r="O39" s="48">
        <v>555</v>
      </c>
      <c r="P39" s="48">
        <v>435</v>
      </c>
      <c r="Q39" s="48">
        <v>500</v>
      </c>
      <c r="R39" s="48">
        <v>392</v>
      </c>
      <c r="S39" s="48">
        <v>250</v>
      </c>
      <c r="T39"/>
      <c r="U39" s="49">
        <v>23</v>
      </c>
      <c r="V39" s="48">
        <v>670</v>
      </c>
      <c r="W39" s="48">
        <v>953</v>
      </c>
      <c r="X39" s="48">
        <v>754</v>
      </c>
      <c r="Y39" s="48">
        <v>1597</v>
      </c>
      <c r="Z39" s="48">
        <v>1268</v>
      </c>
      <c r="AA39" s="48">
        <v>1437</v>
      </c>
      <c r="AB39" s="48">
        <v>1141</v>
      </c>
      <c r="AC39" s="48">
        <v>591</v>
      </c>
      <c r="AD39"/>
      <c r="AE39" s="49">
        <v>23</v>
      </c>
      <c r="AF39" s="48">
        <v>114</v>
      </c>
      <c r="AG39" s="48">
        <v>149</v>
      </c>
      <c r="AH39" s="48">
        <v>127</v>
      </c>
      <c r="AI39" s="48">
        <v>281</v>
      </c>
      <c r="AJ39" s="48">
        <v>190</v>
      </c>
      <c r="AK39" s="48">
        <v>253</v>
      </c>
      <c r="AL39" s="48">
        <v>171</v>
      </c>
      <c r="AM39" s="48">
        <v>112</v>
      </c>
      <c r="AN39"/>
      <c r="AO39" s="49">
        <v>23</v>
      </c>
      <c r="AP39" s="48">
        <v>2482</v>
      </c>
      <c r="AQ39" s="48">
        <v>3862</v>
      </c>
      <c r="AR39" s="48">
        <v>2839</v>
      </c>
      <c r="AS39" s="48">
        <v>6122</v>
      </c>
      <c r="AT39" s="48">
        <v>4060</v>
      </c>
      <c r="AU39" s="48">
        <v>5510</v>
      </c>
      <c r="AV39" s="48">
        <v>3654</v>
      </c>
      <c r="AW39" s="48">
        <v>2378</v>
      </c>
      <c r="AX39"/>
      <c r="AY39" s="49">
        <v>23</v>
      </c>
      <c r="AZ39" s="48">
        <v>421</v>
      </c>
      <c r="BA39" s="48">
        <v>421</v>
      </c>
      <c r="BB39" s="48">
        <v>421</v>
      </c>
      <c r="BC39" s="48">
        <v>421</v>
      </c>
      <c r="BD39" s="48">
        <v>421</v>
      </c>
      <c r="BE39" s="48">
        <v>421</v>
      </c>
      <c r="BF39" s="48">
        <v>421</v>
      </c>
      <c r="BG39" s="48">
        <v>421</v>
      </c>
    </row>
    <row r="40" spans="1:59" ht="13.8" x14ac:dyDescent="0.3">
      <c r="A40" s="3">
        <v>24</v>
      </c>
      <c r="B40" s="48">
        <v>514</v>
      </c>
      <c r="C40" s="48">
        <v>763</v>
      </c>
      <c r="D40" s="48">
        <v>636</v>
      </c>
      <c r="E40" s="48">
        <v>1255</v>
      </c>
      <c r="F40" s="48">
        <v>818</v>
      </c>
      <c r="G40" s="48">
        <v>1130</v>
      </c>
      <c r="H40" s="48">
        <v>736</v>
      </c>
      <c r="I40" s="48">
        <v>540</v>
      </c>
      <c r="K40" s="3">
        <v>24</v>
      </c>
      <c r="L40" s="48">
        <v>175</v>
      </c>
      <c r="M40" s="48">
        <v>232</v>
      </c>
      <c r="N40" s="48">
        <v>197</v>
      </c>
      <c r="O40" s="48">
        <v>336</v>
      </c>
      <c r="P40" s="48">
        <v>236</v>
      </c>
      <c r="Q40" s="48">
        <v>302</v>
      </c>
      <c r="R40" s="48">
        <v>212</v>
      </c>
      <c r="S40" s="48">
        <v>153</v>
      </c>
      <c r="T40"/>
      <c r="U40" s="49">
        <v>24</v>
      </c>
      <c r="V40" s="48">
        <v>610</v>
      </c>
      <c r="W40" s="48">
        <v>843</v>
      </c>
      <c r="X40" s="48">
        <v>728</v>
      </c>
      <c r="Y40" s="48">
        <v>1427</v>
      </c>
      <c r="Z40" s="48">
        <v>1010</v>
      </c>
      <c r="AA40" s="48">
        <v>1284</v>
      </c>
      <c r="AB40" s="48">
        <v>909</v>
      </c>
      <c r="AC40" s="48">
        <v>612</v>
      </c>
      <c r="AD40"/>
      <c r="AE40" s="49">
        <v>24</v>
      </c>
      <c r="AF40" s="48">
        <v>75</v>
      </c>
      <c r="AG40" s="48">
        <v>111</v>
      </c>
      <c r="AH40" s="48">
        <v>93</v>
      </c>
      <c r="AI40" s="48">
        <v>183</v>
      </c>
      <c r="AJ40" s="48">
        <v>119</v>
      </c>
      <c r="AK40" s="48">
        <v>165</v>
      </c>
      <c r="AL40" s="48">
        <v>107</v>
      </c>
      <c r="AM40" s="48">
        <v>79</v>
      </c>
      <c r="AN40"/>
      <c r="AO40" s="49">
        <v>24</v>
      </c>
      <c r="AP40" s="48">
        <v>2253</v>
      </c>
      <c r="AQ40" s="48">
        <v>3442</v>
      </c>
      <c r="AR40" s="48">
        <v>2618</v>
      </c>
      <c r="AS40" s="48">
        <v>5660</v>
      </c>
      <c r="AT40" s="48">
        <v>3709</v>
      </c>
      <c r="AU40" s="48">
        <v>5094</v>
      </c>
      <c r="AV40" s="48">
        <v>3338</v>
      </c>
      <c r="AW40" s="48">
        <v>2128</v>
      </c>
      <c r="AX40"/>
      <c r="AY40" s="49">
        <v>24</v>
      </c>
      <c r="AZ40" s="48">
        <v>285</v>
      </c>
      <c r="BA40" s="48">
        <v>285</v>
      </c>
      <c r="BB40" s="48">
        <v>285</v>
      </c>
      <c r="BC40" s="48">
        <v>285</v>
      </c>
      <c r="BD40" s="48">
        <v>285</v>
      </c>
      <c r="BE40" s="48">
        <v>285</v>
      </c>
      <c r="BF40" s="48">
        <v>285</v>
      </c>
      <c r="BG40" s="48">
        <v>285</v>
      </c>
    </row>
    <row r="41" spans="1:59" ht="13.8" x14ac:dyDescent="0.3">
      <c r="A41" s="3">
        <v>25</v>
      </c>
      <c r="B41" s="48">
        <v>569</v>
      </c>
      <c r="C41" s="48">
        <v>840</v>
      </c>
      <c r="D41" s="48">
        <v>614</v>
      </c>
      <c r="E41" s="48">
        <v>1375</v>
      </c>
      <c r="F41" s="48">
        <v>918</v>
      </c>
      <c r="G41" s="48">
        <v>1238</v>
      </c>
      <c r="H41" s="48">
        <v>826</v>
      </c>
      <c r="I41" s="48">
        <v>543</v>
      </c>
      <c r="K41" s="3">
        <v>25</v>
      </c>
      <c r="L41" s="48">
        <v>236</v>
      </c>
      <c r="M41" s="48">
        <v>333</v>
      </c>
      <c r="N41" s="48">
        <v>245</v>
      </c>
      <c r="O41" s="48">
        <v>471</v>
      </c>
      <c r="P41" s="48">
        <v>324</v>
      </c>
      <c r="Q41" s="48">
        <v>424</v>
      </c>
      <c r="R41" s="48">
        <v>292</v>
      </c>
      <c r="S41" s="48">
        <v>228</v>
      </c>
      <c r="T41"/>
      <c r="U41" s="49">
        <v>25</v>
      </c>
      <c r="V41" s="48">
        <v>688</v>
      </c>
      <c r="W41" s="48">
        <v>1004</v>
      </c>
      <c r="X41" s="48">
        <v>718</v>
      </c>
      <c r="Y41" s="48">
        <v>1614</v>
      </c>
      <c r="Z41" s="48">
        <v>1171</v>
      </c>
      <c r="AA41" s="48">
        <v>1453</v>
      </c>
      <c r="AB41" s="48">
        <v>1054</v>
      </c>
      <c r="AC41" s="48">
        <v>721</v>
      </c>
      <c r="AD41"/>
      <c r="AE41" s="49">
        <v>25</v>
      </c>
      <c r="AF41" s="48">
        <v>82</v>
      </c>
      <c r="AG41" s="48">
        <v>122</v>
      </c>
      <c r="AH41" s="48">
        <v>90</v>
      </c>
      <c r="AI41" s="48">
        <v>201</v>
      </c>
      <c r="AJ41" s="48">
        <v>134</v>
      </c>
      <c r="AK41" s="48">
        <v>181</v>
      </c>
      <c r="AL41" s="48">
        <v>121</v>
      </c>
      <c r="AM41" s="48">
        <v>79</v>
      </c>
      <c r="AN41"/>
      <c r="AO41" s="49">
        <v>25</v>
      </c>
      <c r="AP41" s="48">
        <v>1987</v>
      </c>
      <c r="AQ41" s="48">
        <v>3197</v>
      </c>
      <c r="AR41" s="48">
        <v>2431</v>
      </c>
      <c r="AS41" s="48">
        <v>5184</v>
      </c>
      <c r="AT41" s="48">
        <v>3425</v>
      </c>
      <c r="AU41" s="48">
        <v>4666</v>
      </c>
      <c r="AV41" s="48">
        <v>3083</v>
      </c>
      <c r="AW41" s="48">
        <v>2086</v>
      </c>
      <c r="AX41"/>
      <c r="AY41" s="49">
        <v>25</v>
      </c>
      <c r="AZ41" s="48">
        <v>467</v>
      </c>
      <c r="BA41" s="48">
        <v>467</v>
      </c>
      <c r="BB41" s="48">
        <v>467</v>
      </c>
      <c r="BC41" s="48">
        <v>467</v>
      </c>
      <c r="BD41" s="48">
        <v>467</v>
      </c>
      <c r="BE41" s="48">
        <v>467</v>
      </c>
      <c r="BF41" s="48">
        <v>467</v>
      </c>
      <c r="BG41" s="48">
        <v>467</v>
      </c>
    </row>
    <row r="42" spans="1:59" ht="13.8" x14ac:dyDescent="0.3">
      <c r="A42" s="3">
        <v>26</v>
      </c>
      <c r="B42" s="48">
        <v>581</v>
      </c>
      <c r="C42" s="48">
        <v>945</v>
      </c>
      <c r="D42" s="48">
        <v>675</v>
      </c>
      <c r="E42" s="48">
        <v>1409</v>
      </c>
      <c r="F42" s="48">
        <v>950</v>
      </c>
      <c r="G42" s="48">
        <v>1268</v>
      </c>
      <c r="H42" s="48">
        <v>855</v>
      </c>
      <c r="I42" s="48">
        <v>610</v>
      </c>
      <c r="K42" s="3">
        <v>26</v>
      </c>
      <c r="L42" s="48">
        <v>239</v>
      </c>
      <c r="M42" s="48">
        <v>353</v>
      </c>
      <c r="N42" s="48">
        <v>233</v>
      </c>
      <c r="O42" s="48">
        <v>452</v>
      </c>
      <c r="P42" s="48">
        <v>322</v>
      </c>
      <c r="Q42" s="48">
        <v>407</v>
      </c>
      <c r="R42" s="48">
        <v>290</v>
      </c>
      <c r="S42" s="48">
        <v>218</v>
      </c>
      <c r="T42"/>
      <c r="U42" s="49">
        <v>26</v>
      </c>
      <c r="V42" s="48">
        <v>709</v>
      </c>
      <c r="W42" s="48">
        <v>1111</v>
      </c>
      <c r="X42" s="48">
        <v>717</v>
      </c>
      <c r="Y42" s="48">
        <v>1657</v>
      </c>
      <c r="Z42" s="48">
        <v>1171</v>
      </c>
      <c r="AA42" s="48">
        <v>1491</v>
      </c>
      <c r="AB42" s="48">
        <v>1054</v>
      </c>
      <c r="AC42" s="48">
        <v>701</v>
      </c>
      <c r="AD42"/>
      <c r="AE42" s="49">
        <v>26</v>
      </c>
      <c r="AF42" s="48">
        <v>84</v>
      </c>
      <c r="AG42" s="48">
        <v>138</v>
      </c>
      <c r="AH42" s="48">
        <v>98</v>
      </c>
      <c r="AI42" s="48">
        <v>206</v>
      </c>
      <c r="AJ42" s="48">
        <v>138</v>
      </c>
      <c r="AK42" s="48">
        <v>185</v>
      </c>
      <c r="AL42" s="48">
        <v>124</v>
      </c>
      <c r="AM42" s="48">
        <v>89</v>
      </c>
      <c r="AN42"/>
      <c r="AO42" s="49">
        <v>26</v>
      </c>
      <c r="AP42" s="48">
        <v>2972</v>
      </c>
      <c r="AQ42" s="48">
        <v>5200</v>
      </c>
      <c r="AR42" s="48">
        <v>3567</v>
      </c>
      <c r="AS42" s="48">
        <v>7383</v>
      </c>
      <c r="AT42" s="48">
        <v>5062</v>
      </c>
      <c r="AU42" s="48">
        <v>6645</v>
      </c>
      <c r="AV42" s="48">
        <v>4556</v>
      </c>
      <c r="AW42" s="48">
        <v>2953</v>
      </c>
      <c r="AX42"/>
      <c r="AY42" s="49">
        <v>26</v>
      </c>
      <c r="AZ42" s="48">
        <v>614</v>
      </c>
      <c r="BA42" s="48">
        <v>614</v>
      </c>
      <c r="BB42" s="48">
        <v>614</v>
      </c>
      <c r="BC42" s="48">
        <v>614</v>
      </c>
      <c r="BD42" s="48">
        <v>614</v>
      </c>
      <c r="BE42" s="48">
        <v>614</v>
      </c>
      <c r="BF42" s="48">
        <v>614</v>
      </c>
      <c r="BG42" s="48">
        <v>614</v>
      </c>
    </row>
    <row r="43" spans="1:59" ht="13.8" x14ac:dyDescent="0.3">
      <c r="A43" s="3">
        <v>27</v>
      </c>
      <c r="B43" s="48">
        <v>243</v>
      </c>
      <c r="C43" s="48">
        <v>338</v>
      </c>
      <c r="D43" s="48">
        <v>295</v>
      </c>
      <c r="E43" s="48">
        <v>580</v>
      </c>
      <c r="F43" s="48">
        <v>425</v>
      </c>
      <c r="G43" s="48">
        <v>522</v>
      </c>
      <c r="H43" s="48">
        <v>383</v>
      </c>
      <c r="I43" s="48">
        <v>257</v>
      </c>
      <c r="K43" s="3">
        <v>27</v>
      </c>
      <c r="L43" s="48">
        <v>70</v>
      </c>
      <c r="M43" s="48">
        <v>84</v>
      </c>
      <c r="N43" s="48">
        <v>80</v>
      </c>
      <c r="O43" s="48">
        <v>127</v>
      </c>
      <c r="P43" s="48">
        <v>100</v>
      </c>
      <c r="Q43" s="48">
        <v>114</v>
      </c>
      <c r="R43" s="48">
        <v>90</v>
      </c>
      <c r="S43" s="48">
        <v>66</v>
      </c>
      <c r="T43"/>
      <c r="U43" s="49">
        <v>27</v>
      </c>
      <c r="V43" s="48">
        <v>398</v>
      </c>
      <c r="W43" s="48">
        <v>535</v>
      </c>
      <c r="X43" s="48">
        <v>496</v>
      </c>
      <c r="Y43" s="48">
        <v>1019</v>
      </c>
      <c r="Z43" s="48">
        <v>734</v>
      </c>
      <c r="AA43" s="48">
        <v>917</v>
      </c>
      <c r="AB43" s="48">
        <v>661</v>
      </c>
      <c r="AC43" s="48">
        <v>418</v>
      </c>
      <c r="AD43"/>
      <c r="AE43" s="49">
        <v>27</v>
      </c>
      <c r="AF43" s="48">
        <v>36</v>
      </c>
      <c r="AG43" s="48">
        <v>50</v>
      </c>
      <c r="AH43" s="48">
        <v>43</v>
      </c>
      <c r="AI43" s="48">
        <v>84</v>
      </c>
      <c r="AJ43" s="48">
        <v>62</v>
      </c>
      <c r="AK43" s="48">
        <v>76</v>
      </c>
      <c r="AL43" s="48">
        <v>56</v>
      </c>
      <c r="AM43" s="48">
        <v>37</v>
      </c>
      <c r="AN43"/>
      <c r="AO43" s="49">
        <v>27</v>
      </c>
      <c r="AP43" s="48">
        <v>1350</v>
      </c>
      <c r="AQ43" s="48">
        <v>2084</v>
      </c>
      <c r="AR43" s="48">
        <v>1626</v>
      </c>
      <c r="AS43" s="48">
        <v>3263</v>
      </c>
      <c r="AT43" s="48">
        <v>2489</v>
      </c>
      <c r="AU43" s="48">
        <v>2937</v>
      </c>
      <c r="AV43" s="48">
        <v>2240</v>
      </c>
      <c r="AW43" s="48">
        <v>1297</v>
      </c>
      <c r="AX43"/>
      <c r="AY43" s="49">
        <v>27</v>
      </c>
      <c r="AZ43" s="48">
        <v>268</v>
      </c>
      <c r="BA43" s="48">
        <v>268</v>
      </c>
      <c r="BB43" s="48">
        <v>268</v>
      </c>
      <c r="BC43" s="48">
        <v>268</v>
      </c>
      <c r="BD43" s="48">
        <v>268</v>
      </c>
      <c r="BE43" s="48">
        <v>268</v>
      </c>
      <c r="BF43" s="48">
        <v>268</v>
      </c>
      <c r="BG43" s="48">
        <v>268</v>
      </c>
    </row>
    <row r="44" spans="1:59" ht="13.8" x14ac:dyDescent="0.3">
      <c r="A44" s="3">
        <v>40</v>
      </c>
      <c r="B44" s="48">
        <v>695</v>
      </c>
      <c r="C44" s="48">
        <v>938</v>
      </c>
      <c r="D44" s="48">
        <v>826</v>
      </c>
      <c r="E44" s="48">
        <v>1620</v>
      </c>
      <c r="F44" s="48">
        <v>1176</v>
      </c>
      <c r="G44" s="48">
        <v>1458</v>
      </c>
      <c r="H44" s="48">
        <v>1058</v>
      </c>
      <c r="I44" s="48">
        <v>673</v>
      </c>
      <c r="K44" s="3">
        <v>40</v>
      </c>
      <c r="L44" s="48">
        <v>308</v>
      </c>
      <c r="M44" s="48">
        <v>395</v>
      </c>
      <c r="N44" s="48">
        <v>315</v>
      </c>
      <c r="O44" s="48">
        <v>590</v>
      </c>
      <c r="P44" s="48">
        <v>460</v>
      </c>
      <c r="Q44" s="48">
        <v>531</v>
      </c>
      <c r="R44" s="48">
        <v>414</v>
      </c>
      <c r="S44" s="48">
        <v>276</v>
      </c>
      <c r="T44"/>
      <c r="U44" s="49">
        <v>40</v>
      </c>
      <c r="V44" s="48">
        <v>526</v>
      </c>
      <c r="W44" s="48">
        <v>716</v>
      </c>
      <c r="X44" s="48">
        <v>546</v>
      </c>
      <c r="Y44" s="48">
        <v>1279</v>
      </c>
      <c r="Z44" s="48">
        <v>884</v>
      </c>
      <c r="AA44" s="48">
        <v>1151</v>
      </c>
      <c r="AB44" s="48">
        <v>796</v>
      </c>
      <c r="AC44" s="48">
        <v>522</v>
      </c>
      <c r="AD44"/>
      <c r="AE44" s="49">
        <v>40</v>
      </c>
      <c r="AF44" s="48">
        <v>101</v>
      </c>
      <c r="AG44" s="48">
        <v>137</v>
      </c>
      <c r="AH44" s="48">
        <v>120</v>
      </c>
      <c r="AI44" s="48">
        <v>236</v>
      </c>
      <c r="AJ44" s="48">
        <v>171</v>
      </c>
      <c r="AK44" s="48">
        <v>212</v>
      </c>
      <c r="AL44" s="48">
        <v>154</v>
      </c>
      <c r="AM44" s="48">
        <v>98</v>
      </c>
      <c r="AN44"/>
      <c r="AO44" s="49">
        <v>40</v>
      </c>
      <c r="AP44" s="48">
        <v>1577</v>
      </c>
      <c r="AQ44" s="48">
        <v>2538</v>
      </c>
      <c r="AR44" s="48">
        <v>1902</v>
      </c>
      <c r="AS44" s="48">
        <v>4242</v>
      </c>
      <c r="AT44" s="48">
        <v>2668</v>
      </c>
      <c r="AU44" s="48">
        <v>3818</v>
      </c>
      <c r="AV44" s="48">
        <v>2401</v>
      </c>
      <c r="AW44" s="48">
        <v>1570</v>
      </c>
      <c r="AX44"/>
      <c r="AY44" s="49">
        <v>40</v>
      </c>
      <c r="AZ44" s="48">
        <v>425</v>
      </c>
      <c r="BA44" s="48">
        <v>425</v>
      </c>
      <c r="BB44" s="48">
        <v>425</v>
      </c>
      <c r="BC44" s="48">
        <v>425</v>
      </c>
      <c r="BD44" s="48">
        <v>425</v>
      </c>
      <c r="BE44" s="48">
        <v>425</v>
      </c>
      <c r="BF44" s="48">
        <v>425</v>
      </c>
      <c r="BG44" s="48">
        <v>425</v>
      </c>
    </row>
    <row r="45" spans="1:59" ht="13.8" x14ac:dyDescent="0.3">
      <c r="A45" s="3">
        <v>41</v>
      </c>
      <c r="B45" s="48">
        <v>479</v>
      </c>
      <c r="C45" s="48">
        <v>665</v>
      </c>
      <c r="D45" s="48">
        <v>598</v>
      </c>
      <c r="E45" s="48">
        <v>1232</v>
      </c>
      <c r="F45" s="48">
        <v>848</v>
      </c>
      <c r="G45" s="48">
        <v>1109</v>
      </c>
      <c r="H45" s="48">
        <v>763</v>
      </c>
      <c r="I45" s="48">
        <v>497</v>
      </c>
      <c r="K45" s="3">
        <v>41</v>
      </c>
      <c r="L45" s="48">
        <v>205</v>
      </c>
      <c r="M45" s="48">
        <v>266</v>
      </c>
      <c r="N45" s="48">
        <v>222</v>
      </c>
      <c r="O45" s="48">
        <v>428</v>
      </c>
      <c r="P45" s="48">
        <v>294</v>
      </c>
      <c r="Q45" s="48">
        <v>385</v>
      </c>
      <c r="R45" s="48">
        <v>265</v>
      </c>
      <c r="S45" s="48">
        <v>188</v>
      </c>
      <c r="T45"/>
      <c r="U45" s="49">
        <v>41</v>
      </c>
      <c r="V45" s="48">
        <v>531</v>
      </c>
      <c r="W45" s="48">
        <v>752</v>
      </c>
      <c r="X45" s="48">
        <v>630</v>
      </c>
      <c r="Y45" s="48">
        <v>1275</v>
      </c>
      <c r="Z45" s="48">
        <v>933</v>
      </c>
      <c r="AA45" s="48">
        <v>1148</v>
      </c>
      <c r="AB45" s="48">
        <v>840</v>
      </c>
      <c r="AC45" s="48">
        <v>532</v>
      </c>
      <c r="AD45"/>
      <c r="AE45" s="49">
        <v>41</v>
      </c>
      <c r="AF45" s="48">
        <v>70</v>
      </c>
      <c r="AG45" s="48">
        <v>97</v>
      </c>
      <c r="AH45" s="48">
        <v>88</v>
      </c>
      <c r="AI45" s="48">
        <v>179</v>
      </c>
      <c r="AJ45" s="48">
        <v>124</v>
      </c>
      <c r="AK45" s="48">
        <v>161</v>
      </c>
      <c r="AL45" s="48">
        <v>112</v>
      </c>
      <c r="AM45" s="48">
        <v>73</v>
      </c>
      <c r="AN45"/>
      <c r="AO45" s="49">
        <v>41</v>
      </c>
      <c r="AP45" s="48">
        <v>1912</v>
      </c>
      <c r="AQ45" s="48">
        <v>2913</v>
      </c>
      <c r="AR45" s="48">
        <v>2270</v>
      </c>
      <c r="AS45" s="48">
        <v>5272</v>
      </c>
      <c r="AT45" s="48">
        <v>3173</v>
      </c>
      <c r="AU45" s="48">
        <v>4745</v>
      </c>
      <c r="AV45" s="48">
        <v>2856</v>
      </c>
      <c r="AW45" s="48">
        <v>1895</v>
      </c>
      <c r="AX45"/>
      <c r="AY45" s="49">
        <v>41</v>
      </c>
      <c r="AZ45" s="48">
        <v>284</v>
      </c>
      <c r="BA45" s="48">
        <v>284</v>
      </c>
      <c r="BB45" s="48">
        <v>284</v>
      </c>
      <c r="BC45" s="48">
        <v>284</v>
      </c>
      <c r="BD45" s="48">
        <v>284</v>
      </c>
      <c r="BE45" s="48">
        <v>284</v>
      </c>
      <c r="BF45" s="48">
        <v>284</v>
      </c>
      <c r="BG45" s="48">
        <v>284</v>
      </c>
    </row>
    <row r="46" spans="1:59" ht="13.8" x14ac:dyDescent="0.3">
      <c r="A46" s="3">
        <v>42</v>
      </c>
      <c r="B46" s="48">
        <v>843</v>
      </c>
      <c r="C46" s="48">
        <v>1189</v>
      </c>
      <c r="D46" s="48">
        <v>1090</v>
      </c>
      <c r="E46" s="48">
        <v>1765</v>
      </c>
      <c r="F46" s="48">
        <v>1374</v>
      </c>
      <c r="G46" s="48">
        <v>1589</v>
      </c>
      <c r="H46" s="48">
        <v>1237</v>
      </c>
      <c r="I46" s="48">
        <v>744</v>
      </c>
      <c r="K46" s="3">
        <v>42</v>
      </c>
      <c r="L46" s="48">
        <v>353</v>
      </c>
      <c r="M46" s="48">
        <v>526</v>
      </c>
      <c r="N46" s="48">
        <v>375</v>
      </c>
      <c r="O46" s="48">
        <v>684</v>
      </c>
      <c r="P46" s="48">
        <v>476</v>
      </c>
      <c r="Q46" s="48">
        <v>616</v>
      </c>
      <c r="R46" s="48">
        <v>428</v>
      </c>
      <c r="S46" s="48">
        <v>314</v>
      </c>
      <c r="T46"/>
      <c r="U46" s="49">
        <v>42</v>
      </c>
      <c r="V46" s="48">
        <v>547</v>
      </c>
      <c r="W46" s="48">
        <v>793</v>
      </c>
      <c r="X46" s="48">
        <v>603</v>
      </c>
      <c r="Y46" s="48">
        <v>1298</v>
      </c>
      <c r="Z46" s="48">
        <v>914</v>
      </c>
      <c r="AA46" s="48">
        <v>1168</v>
      </c>
      <c r="AB46" s="48">
        <v>823</v>
      </c>
      <c r="AC46" s="48">
        <v>538</v>
      </c>
      <c r="AD46"/>
      <c r="AE46" s="49">
        <v>42</v>
      </c>
      <c r="AF46" s="48">
        <v>122</v>
      </c>
      <c r="AG46" s="48">
        <v>173</v>
      </c>
      <c r="AH46" s="48">
        <v>159</v>
      </c>
      <c r="AI46" s="48">
        <v>258</v>
      </c>
      <c r="AJ46" s="48">
        <v>201</v>
      </c>
      <c r="AK46" s="48">
        <v>232</v>
      </c>
      <c r="AL46" s="48">
        <v>181</v>
      </c>
      <c r="AM46" s="48">
        <v>109</v>
      </c>
      <c r="AN46"/>
      <c r="AO46" s="49">
        <v>42</v>
      </c>
      <c r="AP46" s="48">
        <v>1686</v>
      </c>
      <c r="AQ46" s="48">
        <v>2900</v>
      </c>
      <c r="AR46" s="48">
        <v>1911</v>
      </c>
      <c r="AS46" s="48">
        <v>3865</v>
      </c>
      <c r="AT46" s="48">
        <v>2602</v>
      </c>
      <c r="AU46" s="48">
        <v>3479</v>
      </c>
      <c r="AV46" s="48">
        <v>2342</v>
      </c>
      <c r="AW46" s="48">
        <v>1617</v>
      </c>
      <c r="AX46"/>
      <c r="AY46" s="49">
        <v>42</v>
      </c>
      <c r="AZ46" s="48">
        <v>417</v>
      </c>
      <c r="BA46" s="48">
        <v>417</v>
      </c>
      <c r="BB46" s="48">
        <v>417</v>
      </c>
      <c r="BC46" s="48">
        <v>417</v>
      </c>
      <c r="BD46" s="48">
        <v>417</v>
      </c>
      <c r="BE46" s="48">
        <v>417</v>
      </c>
      <c r="BF46" s="48">
        <v>417</v>
      </c>
      <c r="BG46" s="48">
        <v>417</v>
      </c>
    </row>
    <row r="47" spans="1:59" ht="13.8" x14ac:dyDescent="0.3">
      <c r="A47" s="3">
        <v>43</v>
      </c>
      <c r="B47" s="48">
        <v>622</v>
      </c>
      <c r="C47" s="48">
        <v>923</v>
      </c>
      <c r="D47" s="48">
        <v>757</v>
      </c>
      <c r="E47" s="48">
        <v>1550</v>
      </c>
      <c r="F47" s="48">
        <v>1080</v>
      </c>
      <c r="G47" s="48">
        <v>1395</v>
      </c>
      <c r="H47" s="48">
        <v>972</v>
      </c>
      <c r="I47" s="48">
        <v>680</v>
      </c>
      <c r="K47" s="3">
        <v>43</v>
      </c>
      <c r="L47" s="48">
        <v>227</v>
      </c>
      <c r="M47" s="48">
        <v>304</v>
      </c>
      <c r="N47" s="48">
        <v>267</v>
      </c>
      <c r="O47" s="48">
        <v>466</v>
      </c>
      <c r="P47" s="48">
        <v>326</v>
      </c>
      <c r="Q47" s="48">
        <v>419</v>
      </c>
      <c r="R47" s="48">
        <v>293</v>
      </c>
      <c r="S47" s="48">
        <v>232</v>
      </c>
      <c r="T47"/>
      <c r="U47" s="49">
        <v>43</v>
      </c>
      <c r="V47" s="48">
        <v>696</v>
      </c>
      <c r="W47" s="48">
        <v>999</v>
      </c>
      <c r="X47" s="48">
        <v>836</v>
      </c>
      <c r="Y47" s="48">
        <v>1663</v>
      </c>
      <c r="Z47" s="48">
        <v>1214</v>
      </c>
      <c r="AA47" s="48">
        <v>1497</v>
      </c>
      <c r="AB47" s="48">
        <v>1093</v>
      </c>
      <c r="AC47" s="48">
        <v>768</v>
      </c>
      <c r="AD47"/>
      <c r="AE47" s="49">
        <v>43</v>
      </c>
      <c r="AF47" s="48">
        <v>91</v>
      </c>
      <c r="AG47" s="48">
        <v>134</v>
      </c>
      <c r="AH47" s="48">
        <v>111</v>
      </c>
      <c r="AI47" s="48">
        <v>226</v>
      </c>
      <c r="AJ47" s="48">
        <v>157</v>
      </c>
      <c r="AK47" s="48">
        <v>203</v>
      </c>
      <c r="AL47" s="48">
        <v>141</v>
      </c>
      <c r="AM47" s="48">
        <v>99</v>
      </c>
      <c r="AN47"/>
      <c r="AO47" s="49">
        <v>43</v>
      </c>
      <c r="AP47" s="48">
        <v>2558</v>
      </c>
      <c r="AQ47" s="48">
        <v>3928</v>
      </c>
      <c r="AR47" s="48">
        <v>3122</v>
      </c>
      <c r="AS47" s="48">
        <v>6795</v>
      </c>
      <c r="AT47" s="48">
        <v>4320</v>
      </c>
      <c r="AU47" s="48">
        <v>6116</v>
      </c>
      <c r="AV47" s="48">
        <v>3888</v>
      </c>
      <c r="AW47" s="48">
        <v>2769</v>
      </c>
      <c r="AX47"/>
      <c r="AY47" s="49">
        <v>43</v>
      </c>
      <c r="AZ47" s="48">
        <v>614</v>
      </c>
      <c r="BA47" s="48">
        <v>614</v>
      </c>
      <c r="BB47" s="48">
        <v>614</v>
      </c>
      <c r="BC47" s="48">
        <v>614</v>
      </c>
      <c r="BD47" s="48">
        <v>614</v>
      </c>
      <c r="BE47" s="48">
        <v>614</v>
      </c>
      <c r="BF47" s="48">
        <v>614</v>
      </c>
      <c r="BG47" s="48">
        <v>614</v>
      </c>
    </row>
    <row r="48" spans="1:59" ht="13.8" x14ac:dyDescent="0.3">
      <c r="A48" s="3">
        <v>44</v>
      </c>
      <c r="B48" s="48">
        <v>527</v>
      </c>
      <c r="C48" s="48">
        <v>746</v>
      </c>
      <c r="D48" s="48">
        <v>655</v>
      </c>
      <c r="E48" s="48">
        <v>1340</v>
      </c>
      <c r="F48" s="48">
        <v>954</v>
      </c>
      <c r="G48" s="48">
        <v>1206</v>
      </c>
      <c r="H48" s="48">
        <v>859</v>
      </c>
      <c r="I48" s="48">
        <v>548</v>
      </c>
      <c r="K48" s="3">
        <v>44</v>
      </c>
      <c r="L48" s="48">
        <v>189</v>
      </c>
      <c r="M48" s="48">
        <v>263</v>
      </c>
      <c r="N48" s="48">
        <v>199</v>
      </c>
      <c r="O48" s="48">
        <v>367</v>
      </c>
      <c r="P48" s="48">
        <v>282</v>
      </c>
      <c r="Q48" s="48">
        <v>330</v>
      </c>
      <c r="R48" s="48">
        <v>254</v>
      </c>
      <c r="S48" s="48">
        <v>202</v>
      </c>
      <c r="T48"/>
      <c r="U48" s="49">
        <v>44</v>
      </c>
      <c r="V48" s="48">
        <v>529</v>
      </c>
      <c r="W48" s="48">
        <v>741</v>
      </c>
      <c r="X48" s="48">
        <v>575</v>
      </c>
      <c r="Y48" s="48">
        <v>1250</v>
      </c>
      <c r="Z48" s="48">
        <v>968</v>
      </c>
      <c r="AA48" s="48">
        <v>1125</v>
      </c>
      <c r="AB48" s="48">
        <v>871</v>
      </c>
      <c r="AC48" s="48">
        <v>620</v>
      </c>
      <c r="AD48"/>
      <c r="AE48" s="49">
        <v>44</v>
      </c>
      <c r="AF48" s="48">
        <v>77</v>
      </c>
      <c r="AG48" s="48">
        <v>109</v>
      </c>
      <c r="AH48" s="48">
        <v>95</v>
      </c>
      <c r="AI48" s="48">
        <v>195</v>
      </c>
      <c r="AJ48" s="48">
        <v>139</v>
      </c>
      <c r="AK48" s="48">
        <v>176</v>
      </c>
      <c r="AL48" s="48">
        <v>125</v>
      </c>
      <c r="AM48" s="48">
        <v>80</v>
      </c>
      <c r="AN48"/>
      <c r="AO48" s="49">
        <v>44</v>
      </c>
      <c r="AP48" s="48">
        <v>1725</v>
      </c>
      <c r="AQ48" s="48">
        <v>2989</v>
      </c>
      <c r="AR48" s="48">
        <v>2086</v>
      </c>
      <c r="AS48" s="48">
        <v>4197</v>
      </c>
      <c r="AT48" s="48">
        <v>2949</v>
      </c>
      <c r="AU48" s="48">
        <v>3777</v>
      </c>
      <c r="AV48" s="48">
        <v>2654</v>
      </c>
      <c r="AW48" s="48">
        <v>2009</v>
      </c>
      <c r="AX48"/>
      <c r="AY48" s="49">
        <v>44</v>
      </c>
      <c r="AZ48" s="48">
        <v>350</v>
      </c>
      <c r="BA48" s="48">
        <v>350</v>
      </c>
      <c r="BB48" s="48">
        <v>350</v>
      </c>
      <c r="BC48" s="48">
        <v>350</v>
      </c>
      <c r="BD48" s="48">
        <v>350</v>
      </c>
      <c r="BE48" s="48">
        <v>350</v>
      </c>
      <c r="BF48" s="48">
        <v>350</v>
      </c>
      <c r="BG48" s="48">
        <v>350</v>
      </c>
    </row>
    <row r="49" spans="1:59" ht="13.8" x14ac:dyDescent="0.3">
      <c r="A49" s="3">
        <v>45</v>
      </c>
      <c r="B49" s="48">
        <v>956</v>
      </c>
      <c r="C49" s="48">
        <v>1307</v>
      </c>
      <c r="D49" s="48">
        <v>1102</v>
      </c>
      <c r="E49" s="48">
        <v>1501</v>
      </c>
      <c r="F49" s="48">
        <v>1626</v>
      </c>
      <c r="G49" s="48">
        <v>1351</v>
      </c>
      <c r="H49" s="48">
        <v>1463</v>
      </c>
      <c r="I49" s="48">
        <v>923</v>
      </c>
      <c r="K49" s="3">
        <v>45</v>
      </c>
      <c r="L49" s="48">
        <v>421</v>
      </c>
      <c r="M49" s="48">
        <v>557</v>
      </c>
      <c r="N49" s="48">
        <v>464</v>
      </c>
      <c r="O49" s="48">
        <v>843</v>
      </c>
      <c r="P49" s="48">
        <v>599</v>
      </c>
      <c r="Q49" s="48">
        <v>759</v>
      </c>
      <c r="R49" s="48">
        <v>539</v>
      </c>
      <c r="S49" s="48">
        <v>373</v>
      </c>
      <c r="T49"/>
      <c r="U49" s="49">
        <v>45</v>
      </c>
      <c r="V49" s="48">
        <v>778</v>
      </c>
      <c r="W49" s="48">
        <v>1061</v>
      </c>
      <c r="X49" s="48">
        <v>897</v>
      </c>
      <c r="Y49" s="48">
        <v>1816</v>
      </c>
      <c r="Z49" s="48">
        <v>1327</v>
      </c>
      <c r="AA49" s="48">
        <v>1634</v>
      </c>
      <c r="AB49" s="48">
        <v>1194</v>
      </c>
      <c r="AC49" s="48">
        <v>755</v>
      </c>
      <c r="AD49"/>
      <c r="AE49" s="49">
        <v>45</v>
      </c>
      <c r="AF49" s="48">
        <v>139</v>
      </c>
      <c r="AG49" s="48">
        <v>191</v>
      </c>
      <c r="AH49" s="48">
        <v>160</v>
      </c>
      <c r="AI49" s="48">
        <v>219</v>
      </c>
      <c r="AJ49" s="48">
        <v>238</v>
      </c>
      <c r="AK49" s="48">
        <v>197</v>
      </c>
      <c r="AL49" s="48">
        <v>214</v>
      </c>
      <c r="AM49" s="48">
        <v>134</v>
      </c>
      <c r="AN49"/>
      <c r="AO49" s="49">
        <v>45</v>
      </c>
      <c r="AP49" s="48">
        <v>2762</v>
      </c>
      <c r="AQ49" s="48">
        <v>4450</v>
      </c>
      <c r="AR49" s="48">
        <v>3379</v>
      </c>
      <c r="AS49" s="48">
        <v>7089</v>
      </c>
      <c r="AT49" s="48">
        <v>4725</v>
      </c>
      <c r="AU49" s="48">
        <v>6380</v>
      </c>
      <c r="AV49" s="48">
        <v>4253</v>
      </c>
      <c r="AW49" s="48">
        <v>2801</v>
      </c>
      <c r="AX49"/>
      <c r="AY49" s="49">
        <v>45</v>
      </c>
      <c r="AZ49" s="48">
        <v>586</v>
      </c>
      <c r="BA49" s="48">
        <v>586</v>
      </c>
      <c r="BB49" s="48">
        <v>586</v>
      </c>
      <c r="BC49" s="48">
        <v>586</v>
      </c>
      <c r="BD49" s="48">
        <v>586</v>
      </c>
      <c r="BE49" s="48">
        <v>586</v>
      </c>
      <c r="BF49" s="48">
        <v>586</v>
      </c>
      <c r="BG49" s="48">
        <v>586</v>
      </c>
    </row>
    <row r="53" spans="1:59" x14ac:dyDescent="0.25">
      <c r="A53" s="3" t="s">
        <v>16</v>
      </c>
      <c r="B53" s="3" t="s">
        <v>100</v>
      </c>
      <c r="K53" s="3" t="s">
        <v>16</v>
      </c>
      <c r="L53" s="3" t="s">
        <v>100</v>
      </c>
      <c r="U53" s="3" t="s">
        <v>16</v>
      </c>
      <c r="V53" s="3" t="s">
        <v>100</v>
      </c>
      <c r="AE53" s="3" t="s">
        <v>16</v>
      </c>
      <c r="AF53" s="3" t="s">
        <v>100</v>
      </c>
      <c r="AO53" s="3" t="s">
        <v>16</v>
      </c>
      <c r="AP53" s="3" t="s">
        <v>100</v>
      </c>
      <c r="AY53" s="3" t="s">
        <v>16</v>
      </c>
      <c r="AZ53" s="3" t="s">
        <v>99</v>
      </c>
    </row>
    <row r="54" spans="1:59" x14ac:dyDescent="0.25">
      <c r="B54" s="3" t="s">
        <v>99</v>
      </c>
      <c r="L54" s="3" t="s">
        <v>99</v>
      </c>
      <c r="V54" s="3" t="s">
        <v>99</v>
      </c>
      <c r="AF54" s="3" t="s">
        <v>99</v>
      </c>
      <c r="AP54" s="3" t="s">
        <v>99</v>
      </c>
    </row>
    <row r="57" spans="1:59" x14ac:dyDescent="0.25">
      <c r="J57" s="1"/>
      <c r="K57" s="1"/>
      <c r="L57" s="1"/>
      <c r="M57" s="1"/>
      <c r="N57" s="1"/>
      <c r="O57" s="1"/>
      <c r="P57" s="1"/>
      <c r="Q57" s="1"/>
      <c r="R57" s="1"/>
      <c r="S57" s="1"/>
      <c r="T57" s="1"/>
      <c r="U57" s="1"/>
      <c r="V57" s="1"/>
      <c r="W57" s="1"/>
      <c r="X57" s="1"/>
      <c r="Y57" s="1"/>
      <c r="Z57" s="1"/>
    </row>
    <row r="58" spans="1:59" x14ac:dyDescent="0.25">
      <c r="J58" s="1"/>
      <c r="K58" s="1"/>
      <c r="L58" s="1"/>
      <c r="M58" s="1"/>
      <c r="N58" s="1"/>
      <c r="O58" s="1"/>
      <c r="P58" s="1"/>
      <c r="Q58" s="1"/>
      <c r="R58" s="1"/>
      <c r="S58" s="1"/>
      <c r="T58" s="1"/>
      <c r="U58" s="1"/>
      <c r="V58" s="1"/>
      <c r="W58" s="1"/>
      <c r="X58" s="1"/>
      <c r="Y58" s="1"/>
      <c r="Z58" s="1"/>
    </row>
    <row r="59" spans="1:59" x14ac:dyDescent="0.25">
      <c r="J59" s="1"/>
      <c r="K59" s="1"/>
      <c r="L59" s="1"/>
      <c r="M59" s="1"/>
      <c r="N59" s="1"/>
      <c r="O59" s="1"/>
      <c r="P59" s="1"/>
      <c r="Q59" s="1"/>
      <c r="R59" s="1"/>
      <c r="S59" s="1"/>
      <c r="T59" s="1"/>
      <c r="U59" s="1"/>
      <c r="V59" s="1"/>
      <c r="W59" s="1"/>
      <c r="X59" s="1"/>
      <c r="Y59" s="1"/>
      <c r="Z59" s="1"/>
    </row>
    <row r="60" spans="1:59" x14ac:dyDescent="0.25">
      <c r="J60" s="1"/>
      <c r="K60" s="1"/>
      <c r="L60" s="1"/>
      <c r="M60" s="1"/>
      <c r="N60" s="1"/>
      <c r="O60" s="1"/>
      <c r="P60" s="1"/>
      <c r="Q60" s="1"/>
      <c r="R60" s="1"/>
      <c r="S60" s="1"/>
      <c r="T60" s="1"/>
      <c r="U60" s="1"/>
      <c r="V60" s="1"/>
      <c r="W60" s="1"/>
      <c r="X60" s="1"/>
      <c r="Y60" s="1"/>
      <c r="Z60" s="1"/>
    </row>
    <row r="61" spans="1:59" x14ac:dyDescent="0.25">
      <c r="J61" s="1"/>
      <c r="K61" s="1"/>
      <c r="L61" s="1"/>
      <c r="M61" s="1"/>
      <c r="N61" s="1"/>
      <c r="O61" s="1"/>
      <c r="P61" s="1"/>
      <c r="Q61" s="1"/>
      <c r="R61" s="1"/>
      <c r="S61" s="1"/>
      <c r="T61" s="1"/>
      <c r="U61" s="1"/>
      <c r="V61" s="1"/>
      <c r="W61" s="1"/>
      <c r="X61" s="1"/>
      <c r="Y61" s="1"/>
      <c r="Z61" s="1"/>
    </row>
    <row r="62" spans="1:59" x14ac:dyDescent="0.25">
      <c r="J62" s="1"/>
      <c r="K62" s="1"/>
      <c r="L62" s="1"/>
      <c r="M62" s="1"/>
      <c r="N62" s="1"/>
      <c r="O62" s="1"/>
      <c r="P62" s="1"/>
      <c r="Q62" s="1"/>
      <c r="R62" s="1"/>
      <c r="S62" s="1"/>
      <c r="T62" s="1"/>
      <c r="U62" s="1"/>
      <c r="V62" s="1"/>
      <c r="W62" s="1"/>
      <c r="X62" s="1"/>
      <c r="Y62" s="1"/>
      <c r="Z62" s="1"/>
    </row>
    <row r="63" spans="1:59" x14ac:dyDescent="0.25">
      <c r="J63" s="1"/>
      <c r="K63" s="1"/>
      <c r="L63" s="1"/>
      <c r="M63" s="1"/>
      <c r="N63" s="1"/>
      <c r="O63" s="1"/>
      <c r="P63" s="1"/>
      <c r="Q63" s="1"/>
      <c r="R63" s="1"/>
      <c r="S63" s="1"/>
      <c r="T63" s="1"/>
      <c r="U63" s="1"/>
      <c r="V63" s="1"/>
      <c r="W63" s="1"/>
      <c r="X63" s="1"/>
      <c r="Y63" s="1"/>
      <c r="Z63" s="1"/>
    </row>
    <row r="64" spans="1:59" x14ac:dyDescent="0.25">
      <c r="J64" s="1"/>
      <c r="K64" s="1"/>
      <c r="L64" s="1"/>
      <c r="M64" s="1"/>
      <c r="N64" s="1"/>
      <c r="O64" s="1"/>
      <c r="P64" s="1"/>
      <c r="Q64" s="1"/>
      <c r="R64" s="1"/>
      <c r="S64" s="1"/>
      <c r="T64" s="1"/>
      <c r="U64" s="1"/>
      <c r="V64" s="1"/>
      <c r="W64" s="1"/>
      <c r="X64" s="1"/>
      <c r="Y64" s="1"/>
      <c r="Z64" s="1"/>
    </row>
    <row r="65" spans="10:59" x14ac:dyDescent="0.25">
      <c r="J65" s="1"/>
      <c r="K65" s="1"/>
      <c r="L65" s="1"/>
      <c r="M65" s="1"/>
      <c r="N65" s="1"/>
      <c r="O65" s="1"/>
      <c r="P65" s="1"/>
      <c r="Q65" s="1"/>
      <c r="R65" s="1"/>
      <c r="S65" s="1"/>
      <c r="T65" s="1"/>
      <c r="U65" s="1"/>
      <c r="V65" s="1"/>
      <c r="W65" s="1"/>
      <c r="X65" s="1"/>
      <c r="Y65" s="1"/>
      <c r="Z65" s="1"/>
    </row>
    <row r="66" spans="10:59" x14ac:dyDescent="0.25">
      <c r="J66" s="1"/>
      <c r="K66" s="1"/>
      <c r="L66" s="1"/>
      <c r="M66" s="1"/>
      <c r="N66" s="1"/>
      <c r="O66" s="1"/>
      <c r="P66" s="1"/>
      <c r="Q66" s="1"/>
      <c r="R66" s="1"/>
      <c r="S66" s="1"/>
      <c r="T66" s="1"/>
      <c r="U66" s="1"/>
      <c r="V66" s="1"/>
      <c r="W66" s="1"/>
      <c r="X66" s="1"/>
      <c r="Y66" s="1"/>
      <c r="Z66" s="1"/>
    </row>
    <row r="68" spans="10:59" x14ac:dyDescent="0.25">
      <c r="L68" s="8"/>
      <c r="M68" s="8"/>
      <c r="N68" s="8"/>
      <c r="O68" s="8"/>
      <c r="P68" s="8"/>
      <c r="Q68" s="8"/>
      <c r="R68" s="8"/>
      <c r="S68" s="8"/>
      <c r="V68" s="8"/>
      <c r="W68" s="8"/>
      <c r="X68" s="8"/>
      <c r="Y68" s="8"/>
      <c r="Z68" s="8"/>
      <c r="AA68" s="8"/>
      <c r="AB68" s="8"/>
      <c r="AC68" s="8"/>
      <c r="AF68" s="8"/>
      <c r="AG68" s="8"/>
      <c r="AH68" s="8"/>
      <c r="AI68" s="8"/>
      <c r="AJ68" s="8"/>
      <c r="AK68" s="8"/>
      <c r="AL68" s="8"/>
      <c r="AM68" s="8"/>
      <c r="AP68" s="8"/>
      <c r="AQ68" s="8"/>
      <c r="AR68" s="8"/>
      <c r="AS68" s="8"/>
      <c r="AT68" s="8"/>
      <c r="AU68" s="8"/>
      <c r="AV68" s="8"/>
      <c r="AW68" s="8"/>
      <c r="AZ68" s="8"/>
      <c r="BA68" s="8"/>
      <c r="BB68" s="8"/>
      <c r="BC68" s="8"/>
      <c r="BD68" s="8"/>
      <c r="BE68" s="8"/>
      <c r="BF68" s="8"/>
      <c r="BG68" s="8"/>
    </row>
    <row r="69" spans="10:59" x14ac:dyDescent="0.25">
      <c r="K69" s="9"/>
      <c r="L69" s="10"/>
      <c r="M69" s="10"/>
      <c r="N69" s="10"/>
      <c r="O69" s="10"/>
      <c r="P69" s="10"/>
      <c r="Q69" s="10"/>
      <c r="R69" s="10"/>
      <c r="S69" s="10"/>
      <c r="U69" s="9"/>
      <c r="V69" s="10"/>
      <c r="W69" s="10"/>
      <c r="X69" s="10"/>
      <c r="Y69" s="10"/>
      <c r="Z69" s="10"/>
      <c r="AA69" s="10"/>
      <c r="AB69" s="10"/>
      <c r="AC69" s="10"/>
      <c r="AE69" s="9"/>
      <c r="AF69" s="10"/>
      <c r="AG69" s="10"/>
      <c r="AH69" s="10"/>
      <c r="AI69" s="10"/>
      <c r="AJ69" s="10"/>
      <c r="AK69" s="10"/>
      <c r="AL69" s="10"/>
      <c r="AM69" s="10"/>
      <c r="AO69" s="9"/>
      <c r="AP69" s="10"/>
      <c r="AQ69" s="10"/>
      <c r="AR69" s="10"/>
      <c r="AS69" s="10"/>
      <c r="AT69" s="10"/>
      <c r="AU69" s="10"/>
      <c r="AV69" s="10"/>
      <c r="AW69" s="10"/>
      <c r="AY69" s="9"/>
      <c r="AZ69" s="10"/>
      <c r="BA69" s="10"/>
      <c r="BB69" s="10"/>
      <c r="BC69" s="10"/>
      <c r="BD69" s="10"/>
      <c r="BE69" s="10"/>
      <c r="BF69" s="10"/>
      <c r="BG69" s="10"/>
    </row>
    <row r="71" spans="10:59" x14ac:dyDescent="0.25">
      <c r="L71" s="11"/>
      <c r="M71" s="11"/>
      <c r="N71" s="11"/>
      <c r="O71" s="11"/>
      <c r="P71" s="11"/>
      <c r="Q71" s="11"/>
      <c r="R71" s="11"/>
      <c r="S71" s="11"/>
      <c r="V71" s="11"/>
      <c r="W71" s="11"/>
      <c r="X71" s="11"/>
      <c r="Y71" s="11"/>
      <c r="Z71" s="11"/>
      <c r="AA71" s="11"/>
      <c r="AB71" s="11"/>
      <c r="AC71" s="11"/>
      <c r="AF71" s="11"/>
      <c r="AG71" s="11"/>
      <c r="AH71" s="11"/>
      <c r="AI71" s="11"/>
      <c r="AJ71" s="11"/>
      <c r="AK71" s="11"/>
      <c r="AL71" s="11"/>
      <c r="AM71" s="11"/>
      <c r="AP71" s="11"/>
      <c r="AQ71" s="11"/>
      <c r="AR71" s="11"/>
      <c r="AS71" s="11"/>
      <c r="AT71" s="11"/>
      <c r="AU71" s="11"/>
      <c r="AV71" s="11"/>
      <c r="AW71" s="11"/>
      <c r="AZ71" s="11"/>
      <c r="BA71" s="11"/>
      <c r="BB71" s="11"/>
      <c r="BC71" s="11"/>
      <c r="BD71" s="11"/>
      <c r="BE71" s="11"/>
      <c r="BF71" s="11"/>
      <c r="BG71" s="11"/>
    </row>
    <row r="72" spans="10:59" x14ac:dyDescent="0.25">
      <c r="L72" s="11"/>
      <c r="M72" s="11"/>
      <c r="N72" s="11"/>
      <c r="O72" s="11"/>
      <c r="P72" s="11"/>
      <c r="Q72" s="11"/>
      <c r="R72" s="11"/>
      <c r="S72" s="11"/>
      <c r="V72" s="11"/>
      <c r="W72" s="11"/>
      <c r="X72" s="11"/>
      <c r="Y72" s="11"/>
      <c r="Z72" s="11"/>
      <c r="AA72" s="11"/>
      <c r="AB72" s="11"/>
      <c r="AC72" s="11"/>
      <c r="AF72" s="11"/>
      <c r="AG72" s="11"/>
      <c r="AH72" s="11"/>
      <c r="AI72" s="11"/>
      <c r="AJ72" s="11"/>
      <c r="AK72" s="11"/>
      <c r="AL72" s="11"/>
      <c r="AM72" s="11"/>
      <c r="AP72" s="11"/>
      <c r="AQ72" s="11"/>
      <c r="AR72" s="11"/>
      <c r="AS72" s="11"/>
      <c r="AT72" s="11"/>
      <c r="AU72" s="11"/>
      <c r="AV72" s="11"/>
      <c r="AW72" s="11"/>
      <c r="AZ72" s="11"/>
      <c r="BA72" s="11"/>
      <c r="BB72" s="11"/>
      <c r="BC72" s="11"/>
      <c r="BD72" s="11"/>
      <c r="BE72" s="11"/>
      <c r="BF72" s="11"/>
      <c r="BG72" s="11"/>
    </row>
    <row r="73" spans="10:59" x14ac:dyDescent="0.25">
      <c r="L73" s="11"/>
      <c r="M73" s="11"/>
      <c r="N73" s="11"/>
      <c r="O73" s="11"/>
      <c r="P73" s="11"/>
      <c r="Q73" s="11"/>
      <c r="R73" s="11"/>
      <c r="S73" s="11"/>
      <c r="V73" s="11"/>
      <c r="W73" s="11"/>
      <c r="X73" s="11"/>
      <c r="Y73" s="11"/>
      <c r="Z73" s="11"/>
      <c r="AA73" s="11"/>
      <c r="AB73" s="11"/>
      <c r="AC73" s="11"/>
      <c r="AF73" s="11"/>
      <c r="AG73" s="11"/>
      <c r="AH73" s="11"/>
      <c r="AI73" s="11"/>
      <c r="AJ73" s="11"/>
      <c r="AK73" s="11"/>
      <c r="AL73" s="11"/>
      <c r="AM73" s="11"/>
      <c r="AP73" s="11"/>
      <c r="AQ73" s="11"/>
      <c r="AR73" s="11"/>
      <c r="AS73" s="11"/>
      <c r="AT73" s="11"/>
      <c r="AU73" s="11"/>
      <c r="AV73" s="11"/>
      <c r="AW73" s="11"/>
      <c r="AZ73" s="11"/>
      <c r="BA73" s="11"/>
      <c r="BB73" s="11"/>
      <c r="BC73" s="11"/>
      <c r="BD73" s="11"/>
      <c r="BE73" s="11"/>
      <c r="BF73" s="11"/>
      <c r="BG73" s="11"/>
    </row>
    <row r="74" spans="10:59" x14ac:dyDescent="0.25">
      <c r="L74" s="11"/>
      <c r="M74" s="11"/>
      <c r="N74" s="11"/>
      <c r="O74" s="11"/>
      <c r="P74" s="11"/>
      <c r="Q74" s="11"/>
      <c r="R74" s="11"/>
      <c r="S74" s="11"/>
      <c r="V74" s="11"/>
      <c r="W74" s="11"/>
      <c r="X74" s="11"/>
      <c r="Y74" s="11"/>
      <c r="Z74" s="11"/>
      <c r="AA74" s="11"/>
      <c r="AB74" s="11"/>
      <c r="AC74" s="11"/>
      <c r="AF74" s="11"/>
      <c r="AG74" s="11"/>
      <c r="AH74" s="11"/>
      <c r="AI74" s="11"/>
      <c r="AJ74" s="11"/>
      <c r="AK74" s="11"/>
      <c r="AL74" s="11"/>
      <c r="AM74" s="11"/>
      <c r="AP74" s="11"/>
      <c r="AQ74" s="11"/>
      <c r="AR74" s="11"/>
      <c r="AS74" s="11"/>
      <c r="AT74" s="11"/>
      <c r="AU74" s="11"/>
      <c r="AV74" s="11"/>
      <c r="AW74" s="11"/>
      <c r="AZ74" s="11"/>
      <c r="BA74" s="11"/>
      <c r="BB74" s="11"/>
      <c r="BC74" s="11"/>
      <c r="BD74" s="11"/>
      <c r="BE74" s="11"/>
      <c r="BF74" s="11"/>
      <c r="BG74" s="11"/>
    </row>
    <row r="75" spans="10:59" x14ac:dyDescent="0.25">
      <c r="L75" s="11"/>
      <c r="M75" s="11"/>
      <c r="N75" s="11"/>
      <c r="O75" s="11"/>
      <c r="P75" s="11"/>
      <c r="Q75" s="11"/>
      <c r="R75" s="11"/>
      <c r="S75" s="11"/>
      <c r="V75" s="11"/>
      <c r="W75" s="11"/>
      <c r="X75" s="11"/>
      <c r="Y75" s="11"/>
      <c r="Z75" s="11"/>
      <c r="AA75" s="11"/>
      <c r="AB75" s="11"/>
      <c r="AC75" s="11"/>
      <c r="AF75" s="11"/>
      <c r="AG75" s="11"/>
      <c r="AH75" s="11"/>
      <c r="AI75" s="11"/>
      <c r="AJ75" s="11"/>
      <c r="AK75" s="11"/>
      <c r="AL75" s="11"/>
      <c r="AM75" s="11"/>
      <c r="AP75" s="11"/>
      <c r="AQ75" s="11"/>
      <c r="AR75" s="11"/>
      <c r="AS75" s="11"/>
      <c r="AT75" s="11"/>
      <c r="AU75" s="11"/>
      <c r="AV75" s="11"/>
      <c r="AW75" s="11"/>
      <c r="AZ75" s="11"/>
      <c r="BA75" s="11"/>
      <c r="BB75" s="11"/>
      <c r="BC75" s="11"/>
      <c r="BD75" s="11"/>
      <c r="BE75" s="11"/>
      <c r="BF75" s="11"/>
      <c r="BG75" s="11"/>
    </row>
    <row r="76" spans="10:59" x14ac:dyDescent="0.25">
      <c r="L76" s="11"/>
      <c r="M76" s="11"/>
      <c r="N76" s="11"/>
      <c r="O76" s="11"/>
      <c r="P76" s="11"/>
      <c r="Q76" s="11"/>
      <c r="R76" s="11"/>
      <c r="S76" s="11"/>
      <c r="V76" s="11"/>
      <c r="W76" s="11"/>
      <c r="X76" s="11"/>
      <c r="Y76" s="11"/>
      <c r="Z76" s="11"/>
      <c r="AA76" s="11"/>
      <c r="AB76" s="11"/>
      <c r="AC76" s="11"/>
      <c r="AF76" s="11"/>
      <c r="AG76" s="11"/>
      <c r="AH76" s="11"/>
      <c r="AI76" s="11"/>
      <c r="AJ76" s="11"/>
      <c r="AK76" s="11"/>
      <c r="AL76" s="11"/>
      <c r="AM76" s="11"/>
      <c r="AP76" s="11"/>
      <c r="AQ76" s="11"/>
      <c r="AR76" s="11"/>
      <c r="AS76" s="11"/>
      <c r="AT76" s="11"/>
      <c r="AU76" s="11"/>
      <c r="AV76" s="11"/>
      <c r="AW76" s="11"/>
      <c r="AZ76" s="11"/>
      <c r="BA76" s="11"/>
      <c r="BB76" s="11"/>
      <c r="BC76" s="11"/>
      <c r="BD76" s="11"/>
      <c r="BE76" s="11"/>
      <c r="BF76" s="11"/>
      <c r="BG76" s="11"/>
    </row>
    <row r="77" spans="10:59" x14ac:dyDescent="0.25">
      <c r="L77" s="11"/>
      <c r="M77" s="11"/>
      <c r="N77" s="11"/>
      <c r="O77" s="11"/>
      <c r="P77" s="11"/>
      <c r="Q77" s="11"/>
      <c r="R77" s="11"/>
      <c r="S77" s="11"/>
      <c r="V77" s="11"/>
      <c r="W77" s="11"/>
      <c r="X77" s="11"/>
      <c r="Y77" s="11"/>
      <c r="Z77" s="11"/>
      <c r="AA77" s="11"/>
      <c r="AB77" s="11"/>
      <c r="AC77" s="11"/>
      <c r="AF77" s="11"/>
      <c r="AG77" s="11"/>
      <c r="AH77" s="11"/>
      <c r="AI77" s="11"/>
      <c r="AJ77" s="11"/>
      <c r="AK77" s="11"/>
      <c r="AL77" s="11"/>
      <c r="AM77" s="11"/>
      <c r="AP77" s="11"/>
      <c r="AQ77" s="11"/>
      <c r="AR77" s="11"/>
      <c r="AS77" s="11"/>
      <c r="AT77" s="11"/>
      <c r="AU77" s="11"/>
      <c r="AV77" s="11"/>
      <c r="AW77" s="11"/>
      <c r="AZ77" s="11"/>
      <c r="BA77" s="11"/>
      <c r="BB77" s="11"/>
      <c r="BC77" s="11"/>
      <c r="BD77" s="11"/>
      <c r="BE77" s="11"/>
      <c r="BF77" s="11"/>
      <c r="BG77" s="11"/>
    </row>
    <row r="78" spans="10:59" x14ac:dyDescent="0.25">
      <c r="L78" s="11"/>
      <c r="M78" s="11"/>
      <c r="N78" s="11"/>
      <c r="O78" s="11"/>
      <c r="P78" s="11"/>
      <c r="Q78" s="11"/>
      <c r="R78" s="11"/>
      <c r="S78" s="11"/>
      <c r="V78" s="11"/>
      <c r="W78" s="11"/>
      <c r="X78" s="11"/>
      <c r="Y78" s="11"/>
      <c r="Z78" s="11"/>
      <c r="AA78" s="11"/>
      <c r="AB78" s="11"/>
      <c r="AC78" s="11"/>
      <c r="AF78" s="11"/>
      <c r="AG78" s="11"/>
      <c r="AH78" s="11"/>
      <c r="AI78" s="11"/>
      <c r="AJ78" s="11"/>
      <c r="AK78" s="11"/>
      <c r="AL78" s="11"/>
      <c r="AM78" s="11"/>
      <c r="AP78" s="11"/>
      <c r="AQ78" s="11"/>
      <c r="AR78" s="11"/>
      <c r="AS78" s="11"/>
      <c r="AT78" s="11"/>
      <c r="AU78" s="11"/>
      <c r="AV78" s="11"/>
      <c r="AW78" s="11"/>
      <c r="AZ78" s="11"/>
      <c r="BA78" s="11"/>
      <c r="BB78" s="11"/>
      <c r="BC78" s="11"/>
      <c r="BD78" s="11"/>
      <c r="BE78" s="11"/>
      <c r="BF78" s="11"/>
      <c r="BG78" s="11"/>
    </row>
    <row r="79" spans="10:59" x14ac:dyDescent="0.25">
      <c r="L79" s="11"/>
      <c r="M79" s="11"/>
      <c r="N79" s="11"/>
      <c r="O79" s="11"/>
      <c r="P79" s="11"/>
      <c r="Q79" s="11"/>
      <c r="R79" s="11"/>
      <c r="S79" s="11"/>
      <c r="V79" s="11"/>
      <c r="W79" s="11"/>
      <c r="X79" s="11"/>
      <c r="Y79" s="11"/>
      <c r="Z79" s="11"/>
      <c r="AA79" s="11"/>
      <c r="AB79" s="11"/>
      <c r="AC79" s="11"/>
      <c r="AF79" s="11"/>
      <c r="AG79" s="11"/>
      <c r="AH79" s="11"/>
      <c r="AI79" s="11"/>
      <c r="AJ79" s="11"/>
      <c r="AK79" s="11"/>
      <c r="AL79" s="11"/>
      <c r="AM79" s="11"/>
      <c r="AP79" s="11"/>
      <c r="AQ79" s="11"/>
      <c r="AR79" s="11"/>
      <c r="AS79" s="11"/>
      <c r="AT79" s="11"/>
      <c r="AU79" s="11"/>
      <c r="AV79" s="11"/>
      <c r="AW79" s="11"/>
      <c r="AZ79" s="11"/>
      <c r="BA79" s="11"/>
      <c r="BB79" s="11"/>
      <c r="BC79" s="11"/>
      <c r="BD79" s="11"/>
      <c r="BE79" s="11"/>
      <c r="BF79" s="11"/>
      <c r="BG79" s="11"/>
    </row>
    <row r="80" spans="10:59" x14ac:dyDescent="0.25">
      <c r="L80" s="11"/>
      <c r="M80" s="11"/>
      <c r="N80" s="11"/>
      <c r="O80" s="11"/>
      <c r="P80" s="11"/>
      <c r="Q80" s="11"/>
      <c r="R80" s="11"/>
      <c r="S80" s="11"/>
      <c r="V80" s="11"/>
      <c r="W80" s="11"/>
      <c r="X80" s="11"/>
      <c r="Y80" s="11"/>
      <c r="Z80" s="11"/>
      <c r="AA80" s="11"/>
      <c r="AB80" s="11"/>
      <c r="AC80" s="11"/>
      <c r="AF80" s="11"/>
      <c r="AG80" s="11"/>
      <c r="AH80" s="11"/>
      <c r="AI80" s="11"/>
      <c r="AJ80" s="11"/>
      <c r="AK80" s="11"/>
      <c r="AL80" s="11"/>
      <c r="AM80" s="11"/>
      <c r="AP80" s="11"/>
      <c r="AQ80" s="11"/>
      <c r="AR80" s="11"/>
      <c r="AS80" s="11"/>
      <c r="AT80" s="11"/>
      <c r="AU80" s="11"/>
      <c r="AV80" s="11"/>
      <c r="AW80" s="11"/>
      <c r="AZ80" s="11"/>
      <c r="BA80" s="11"/>
      <c r="BB80" s="11"/>
      <c r="BC80" s="11"/>
      <c r="BD80" s="11"/>
      <c r="BE80" s="11"/>
      <c r="BF80" s="11"/>
      <c r="BG80" s="11"/>
    </row>
    <row r="81" spans="11:59" x14ac:dyDescent="0.25">
      <c r="L81" s="11"/>
      <c r="M81" s="11"/>
      <c r="N81" s="11"/>
      <c r="O81" s="11"/>
      <c r="P81" s="11"/>
      <c r="Q81" s="11"/>
      <c r="R81" s="11"/>
      <c r="S81" s="11"/>
      <c r="V81" s="11"/>
      <c r="W81" s="11"/>
      <c r="X81" s="11"/>
      <c r="Y81" s="11"/>
      <c r="Z81" s="11"/>
      <c r="AA81" s="11"/>
      <c r="AB81" s="11"/>
      <c r="AC81" s="11"/>
      <c r="AF81" s="11"/>
      <c r="AG81" s="11"/>
      <c r="AH81" s="11"/>
      <c r="AI81" s="11"/>
      <c r="AJ81" s="11"/>
      <c r="AK81" s="11"/>
      <c r="AL81" s="11"/>
      <c r="AM81" s="11"/>
      <c r="AP81" s="11"/>
      <c r="AQ81" s="11"/>
      <c r="AR81" s="11"/>
      <c r="AS81" s="11"/>
      <c r="AT81" s="11"/>
      <c r="AU81" s="11"/>
      <c r="AV81" s="11"/>
      <c r="AW81" s="11"/>
      <c r="AZ81" s="11"/>
      <c r="BA81" s="11"/>
      <c r="BB81" s="11"/>
      <c r="BC81" s="11"/>
      <c r="BD81" s="11"/>
      <c r="BE81" s="11"/>
      <c r="BF81" s="11"/>
      <c r="BG81" s="11"/>
    </row>
    <row r="82" spans="11:59" x14ac:dyDescent="0.25">
      <c r="L82" s="11"/>
      <c r="M82" s="11"/>
      <c r="N82" s="11"/>
      <c r="O82" s="11"/>
      <c r="P82" s="11"/>
      <c r="Q82" s="11"/>
      <c r="R82" s="11"/>
      <c r="S82" s="11"/>
      <c r="V82" s="11"/>
      <c r="W82" s="11"/>
      <c r="X82" s="11"/>
      <c r="Y82" s="11"/>
      <c r="Z82" s="11"/>
      <c r="AA82" s="11"/>
      <c r="AB82" s="11"/>
      <c r="AC82" s="11"/>
      <c r="AF82" s="11"/>
      <c r="AG82" s="11"/>
      <c r="AH82" s="11"/>
      <c r="AI82" s="11"/>
      <c r="AJ82" s="11"/>
      <c r="AK82" s="11"/>
      <c r="AL82" s="11"/>
      <c r="AM82" s="11"/>
      <c r="AP82" s="11"/>
      <c r="AQ82" s="11"/>
      <c r="AR82" s="11"/>
      <c r="AS82" s="11"/>
      <c r="AT82" s="11"/>
      <c r="AU82" s="11"/>
      <c r="AV82" s="11"/>
      <c r="AW82" s="11"/>
      <c r="AZ82" s="11"/>
      <c r="BA82" s="11"/>
      <c r="BB82" s="11"/>
      <c r="BC82" s="11"/>
      <c r="BD82" s="11"/>
      <c r="BE82" s="11"/>
      <c r="BF82" s="11"/>
      <c r="BG82" s="11"/>
    </row>
    <row r="83" spans="11:59" x14ac:dyDescent="0.25">
      <c r="L83" s="8"/>
      <c r="M83" s="8"/>
      <c r="N83" s="8"/>
      <c r="O83" s="8"/>
      <c r="P83" s="8"/>
      <c r="Q83" s="8"/>
      <c r="R83" s="8"/>
      <c r="S83" s="8"/>
      <c r="V83" s="8"/>
      <c r="W83" s="8"/>
      <c r="X83" s="8"/>
      <c r="Y83" s="8"/>
      <c r="Z83" s="8"/>
      <c r="AA83" s="8"/>
      <c r="AB83" s="8"/>
      <c r="AC83" s="8"/>
      <c r="AF83" s="8"/>
      <c r="AG83" s="8"/>
      <c r="AH83" s="8"/>
      <c r="AI83" s="8"/>
      <c r="AJ83" s="8"/>
      <c r="AK83" s="8"/>
      <c r="AL83" s="8"/>
      <c r="AM83" s="8"/>
      <c r="AP83" s="8"/>
      <c r="AQ83" s="8"/>
      <c r="AR83" s="8"/>
      <c r="AS83" s="8"/>
      <c r="AT83" s="8"/>
      <c r="AU83" s="8"/>
      <c r="AV83" s="8"/>
      <c r="AW83" s="8"/>
      <c r="AZ83" s="8"/>
      <c r="BA83" s="8"/>
      <c r="BB83" s="8"/>
      <c r="BC83" s="8"/>
      <c r="BD83" s="8"/>
      <c r="BE83" s="8"/>
      <c r="BF83" s="8"/>
      <c r="BG83" s="8"/>
    </row>
    <row r="84" spans="11:59" x14ac:dyDescent="0.25">
      <c r="K84" s="9"/>
      <c r="L84" s="10"/>
      <c r="M84" s="10"/>
      <c r="N84" s="10"/>
      <c r="O84" s="10"/>
      <c r="P84" s="10"/>
      <c r="Q84" s="10"/>
      <c r="R84" s="10"/>
      <c r="S84" s="10"/>
      <c r="U84" s="9"/>
      <c r="V84" s="10"/>
      <c r="W84" s="10"/>
      <c r="X84" s="10"/>
      <c r="Y84" s="10"/>
      <c r="Z84" s="10"/>
      <c r="AA84" s="10"/>
      <c r="AB84" s="10"/>
      <c r="AC84" s="10"/>
      <c r="AE84" s="9"/>
      <c r="AF84" s="10"/>
      <c r="AG84" s="10"/>
      <c r="AH84" s="10"/>
      <c r="AI84" s="10"/>
      <c r="AJ84" s="10"/>
      <c r="AK84" s="10"/>
      <c r="AL84" s="10"/>
      <c r="AM84" s="10"/>
      <c r="AO84" s="9"/>
      <c r="AP84" s="10"/>
      <c r="AQ84" s="10"/>
      <c r="AR84" s="10"/>
      <c r="AS84" s="10"/>
      <c r="AT84" s="10"/>
      <c r="AU84" s="10"/>
      <c r="AV84" s="10"/>
      <c r="AW84" s="10"/>
      <c r="AY84" s="9"/>
      <c r="AZ84" s="10"/>
      <c r="BA84" s="10"/>
      <c r="BB84" s="10"/>
      <c r="BC84" s="10"/>
      <c r="BD84" s="10"/>
      <c r="BE84" s="10"/>
      <c r="BF84" s="10"/>
      <c r="BG84" s="10"/>
    </row>
    <row r="85" spans="11:59" x14ac:dyDescent="0.25">
      <c r="L85" s="4"/>
      <c r="M85" s="4"/>
      <c r="N85" s="4"/>
      <c r="O85" s="4"/>
      <c r="P85" s="4"/>
      <c r="Q85" s="4"/>
      <c r="R85" s="4"/>
      <c r="S85" s="4"/>
      <c r="V85" s="4"/>
      <c r="W85" s="4"/>
      <c r="X85" s="4"/>
      <c r="Y85" s="4"/>
      <c r="Z85" s="4"/>
      <c r="AA85" s="4"/>
      <c r="AB85" s="4"/>
      <c r="AC85" s="4"/>
      <c r="AF85" s="4"/>
      <c r="AG85" s="4"/>
      <c r="AH85" s="4"/>
      <c r="AI85" s="4"/>
      <c r="AJ85" s="4"/>
      <c r="AK85" s="4"/>
      <c r="AL85" s="4"/>
      <c r="AM85" s="4"/>
      <c r="AP85" s="4"/>
      <c r="AQ85" s="4"/>
      <c r="AR85" s="4"/>
      <c r="AS85" s="4"/>
      <c r="AT85" s="4"/>
      <c r="AU85" s="4"/>
      <c r="AV85" s="4"/>
      <c r="AW85" s="4"/>
      <c r="AZ85" s="4"/>
      <c r="BA85" s="4"/>
      <c r="BB85" s="4"/>
      <c r="BC85" s="4"/>
      <c r="BD85" s="4"/>
      <c r="BE85" s="4"/>
      <c r="BF85" s="4"/>
      <c r="BG85" s="4"/>
    </row>
    <row r="86" spans="11:59" x14ac:dyDescent="0.25">
      <c r="L86" s="8"/>
      <c r="M86" s="8"/>
      <c r="N86" s="8"/>
      <c r="O86" s="8"/>
      <c r="P86" s="8"/>
      <c r="Q86" s="8"/>
      <c r="R86" s="8"/>
      <c r="S86" s="8"/>
      <c r="V86" s="8"/>
      <c r="W86" s="8"/>
      <c r="X86" s="8"/>
      <c r="Y86" s="8"/>
      <c r="Z86" s="8"/>
      <c r="AA86" s="8"/>
      <c r="AB86" s="8"/>
      <c r="AC86" s="8"/>
      <c r="AF86" s="8"/>
      <c r="AG86" s="8"/>
      <c r="AH86" s="8"/>
      <c r="AI86" s="8"/>
      <c r="AJ86" s="8"/>
      <c r="AK86" s="8"/>
      <c r="AL86" s="8"/>
      <c r="AM86" s="8"/>
      <c r="AP86" s="8"/>
      <c r="AQ86" s="8"/>
      <c r="AR86" s="8"/>
      <c r="AS86" s="8"/>
      <c r="AT86" s="8"/>
      <c r="AU86" s="8"/>
      <c r="AV86" s="8"/>
      <c r="AW86" s="8"/>
      <c r="AZ86" s="8"/>
      <c r="BA86" s="8"/>
      <c r="BB86" s="8"/>
      <c r="BC86" s="8"/>
      <c r="BD86" s="8"/>
      <c r="BE86" s="8"/>
      <c r="BF86" s="8"/>
      <c r="BG86" s="8"/>
    </row>
    <row r="87" spans="11:59" x14ac:dyDescent="0.25">
      <c r="L87" s="8"/>
      <c r="M87" s="8"/>
      <c r="N87" s="8"/>
      <c r="O87" s="8"/>
      <c r="P87" s="8"/>
      <c r="Q87" s="8"/>
      <c r="R87" s="8"/>
      <c r="S87" s="8"/>
      <c r="V87" s="8"/>
      <c r="W87" s="8"/>
      <c r="X87" s="8"/>
      <c r="Y87" s="8"/>
      <c r="Z87" s="8"/>
      <c r="AA87" s="8"/>
      <c r="AB87" s="8"/>
      <c r="AC87" s="8"/>
      <c r="AF87" s="8"/>
      <c r="AG87" s="8"/>
      <c r="AH87" s="8"/>
      <c r="AI87" s="8"/>
      <c r="AJ87" s="8"/>
      <c r="AK87" s="8"/>
      <c r="AL87" s="8"/>
      <c r="AM87" s="8"/>
      <c r="AP87" s="8"/>
      <c r="AQ87" s="8"/>
      <c r="AR87" s="8"/>
      <c r="AS87" s="8"/>
      <c r="AT87" s="8"/>
      <c r="AU87" s="8"/>
      <c r="AV87" s="8"/>
      <c r="AW87" s="8"/>
      <c r="AZ87" s="8"/>
      <c r="BA87" s="8"/>
      <c r="BB87" s="8"/>
      <c r="BC87" s="8"/>
      <c r="BD87" s="8"/>
      <c r="BE87" s="8"/>
      <c r="BF87" s="8"/>
      <c r="BG87" s="8"/>
    </row>
    <row r="88" spans="11:59" x14ac:dyDescent="0.25">
      <c r="L88" s="8"/>
      <c r="M88" s="8"/>
      <c r="N88" s="8"/>
      <c r="O88" s="8"/>
      <c r="P88" s="8"/>
      <c r="Q88" s="8"/>
      <c r="R88" s="8"/>
      <c r="S88" s="8"/>
      <c r="V88" s="8"/>
      <c r="W88" s="8"/>
      <c r="X88" s="8"/>
      <c r="Y88" s="8"/>
      <c r="Z88" s="8"/>
      <c r="AA88" s="8"/>
      <c r="AB88" s="8"/>
      <c r="AC88" s="8"/>
      <c r="AF88" s="8"/>
      <c r="AG88" s="8"/>
      <c r="AH88" s="8"/>
      <c r="AI88" s="8"/>
      <c r="AJ88" s="8"/>
      <c r="AK88" s="8"/>
      <c r="AL88" s="8"/>
      <c r="AM88" s="8"/>
      <c r="AP88" s="8"/>
      <c r="AQ88" s="8"/>
      <c r="AR88" s="8"/>
      <c r="AS88" s="8"/>
      <c r="AT88" s="8"/>
      <c r="AU88" s="8"/>
      <c r="AV88" s="8"/>
      <c r="AW88" s="8"/>
      <c r="AZ88" s="8"/>
      <c r="BA88" s="8"/>
      <c r="BB88" s="8"/>
      <c r="BC88" s="8"/>
      <c r="BD88" s="8"/>
      <c r="BE88" s="8"/>
      <c r="BF88" s="8"/>
      <c r="BG88" s="8"/>
    </row>
    <row r="89" spans="11:59" x14ac:dyDescent="0.25">
      <c r="L89" s="8"/>
      <c r="M89" s="8"/>
      <c r="N89" s="8"/>
      <c r="O89" s="8"/>
      <c r="P89" s="8"/>
      <c r="Q89" s="8"/>
      <c r="R89" s="8"/>
      <c r="S89" s="8"/>
      <c r="V89" s="8"/>
      <c r="W89" s="8"/>
      <c r="X89" s="8"/>
      <c r="Y89" s="8"/>
      <c r="Z89" s="8"/>
      <c r="AA89" s="8"/>
      <c r="AB89" s="8"/>
      <c r="AC89" s="8"/>
      <c r="AF89" s="8"/>
      <c r="AG89" s="8"/>
      <c r="AH89" s="8"/>
      <c r="AI89" s="8"/>
      <c r="AJ89" s="8"/>
      <c r="AK89" s="8"/>
      <c r="AL89" s="8"/>
      <c r="AM89" s="8"/>
      <c r="AP89" s="8"/>
      <c r="AQ89" s="8"/>
      <c r="AR89" s="8"/>
      <c r="AS89" s="8"/>
      <c r="AT89" s="8"/>
      <c r="AU89" s="8"/>
      <c r="AV89" s="8"/>
      <c r="AW89" s="8"/>
      <c r="AZ89" s="8"/>
      <c r="BA89" s="8"/>
      <c r="BB89" s="8"/>
      <c r="BC89" s="8"/>
      <c r="BD89" s="8"/>
      <c r="BE89" s="8"/>
      <c r="BF89" s="8"/>
      <c r="BG89" s="8"/>
    </row>
    <row r="90" spans="11:59" x14ac:dyDescent="0.25">
      <c r="L90" s="8"/>
      <c r="M90" s="8"/>
      <c r="N90" s="8"/>
      <c r="O90" s="8"/>
      <c r="P90" s="8"/>
      <c r="Q90" s="8"/>
      <c r="R90" s="8"/>
      <c r="S90" s="8"/>
      <c r="V90" s="8"/>
      <c r="W90" s="8"/>
      <c r="X90" s="8"/>
      <c r="Y90" s="8"/>
      <c r="Z90" s="8"/>
      <c r="AA90" s="8"/>
      <c r="AB90" s="8"/>
      <c r="AC90" s="8"/>
      <c r="AF90" s="8"/>
      <c r="AG90" s="8"/>
      <c r="AH90" s="8"/>
      <c r="AI90" s="8"/>
      <c r="AJ90" s="8"/>
      <c r="AK90" s="8"/>
      <c r="AL90" s="8"/>
      <c r="AM90" s="8"/>
      <c r="AP90" s="8"/>
      <c r="AQ90" s="8"/>
      <c r="AR90" s="8"/>
      <c r="AS90" s="8"/>
      <c r="AT90" s="8"/>
      <c r="AU90" s="8"/>
      <c r="AV90" s="8"/>
      <c r="AW90" s="8"/>
      <c r="AZ90" s="8"/>
      <c r="BA90" s="8"/>
      <c r="BB90" s="8"/>
      <c r="BC90" s="8"/>
      <c r="BD90" s="8"/>
      <c r="BE90" s="8"/>
      <c r="BF90" s="8"/>
      <c r="BG90" s="8"/>
    </row>
    <row r="91" spans="11:59" x14ac:dyDescent="0.25">
      <c r="L91" s="8"/>
      <c r="M91" s="8"/>
      <c r="N91" s="8"/>
      <c r="O91" s="8"/>
      <c r="P91" s="8"/>
      <c r="Q91" s="8"/>
      <c r="R91" s="8"/>
      <c r="S91" s="8"/>
      <c r="V91" s="8"/>
      <c r="W91" s="8"/>
      <c r="X91" s="8"/>
      <c r="Y91" s="8"/>
      <c r="Z91" s="8"/>
      <c r="AA91" s="8"/>
      <c r="AB91" s="8"/>
      <c r="AC91" s="8"/>
      <c r="AF91" s="8"/>
      <c r="AG91" s="8"/>
      <c r="AH91" s="8"/>
      <c r="AI91" s="8"/>
      <c r="AJ91" s="8"/>
      <c r="AK91" s="8"/>
      <c r="AL91" s="8"/>
      <c r="AM91" s="8"/>
      <c r="AP91" s="8"/>
      <c r="AQ91" s="8"/>
      <c r="AR91" s="8"/>
      <c r="AS91" s="8"/>
      <c r="AT91" s="8"/>
      <c r="AU91" s="8"/>
      <c r="AV91" s="8"/>
      <c r="AW91" s="8"/>
      <c r="AZ91" s="8"/>
      <c r="BA91" s="8"/>
      <c r="BB91" s="8"/>
      <c r="BC91" s="8"/>
      <c r="BD91" s="8"/>
      <c r="BE91" s="8"/>
      <c r="BF91" s="8"/>
      <c r="BG91" s="8"/>
    </row>
    <row r="92" spans="11:59" x14ac:dyDescent="0.25">
      <c r="L92" s="8"/>
      <c r="M92" s="8"/>
      <c r="N92" s="8"/>
      <c r="O92" s="8"/>
      <c r="P92" s="8"/>
      <c r="Q92" s="8"/>
      <c r="R92" s="8"/>
      <c r="S92" s="8"/>
      <c r="V92" s="8"/>
      <c r="W92" s="8"/>
      <c r="X92" s="8"/>
      <c r="Y92" s="8"/>
      <c r="Z92" s="8"/>
      <c r="AA92" s="8"/>
      <c r="AB92" s="8"/>
      <c r="AC92" s="8"/>
      <c r="AF92" s="8"/>
      <c r="AG92" s="8"/>
      <c r="AH92" s="8"/>
      <c r="AI92" s="8"/>
      <c r="AJ92" s="8"/>
      <c r="AK92" s="8"/>
      <c r="AL92" s="8"/>
      <c r="AM92" s="8"/>
      <c r="AP92" s="8"/>
      <c r="AQ92" s="8"/>
      <c r="AR92" s="8"/>
      <c r="AS92" s="8"/>
      <c r="AT92" s="8"/>
      <c r="AU92" s="8"/>
      <c r="AV92" s="8"/>
      <c r="AW92" s="8"/>
      <c r="AZ92" s="8"/>
      <c r="BA92" s="8"/>
      <c r="BB92" s="8"/>
      <c r="BC92" s="8"/>
      <c r="BD92" s="8"/>
      <c r="BE92" s="8"/>
      <c r="BF92" s="8"/>
      <c r="BG92" s="8"/>
    </row>
    <row r="93" spans="11:59" x14ac:dyDescent="0.25">
      <c r="L93" s="8"/>
      <c r="M93" s="8"/>
      <c r="N93" s="8"/>
      <c r="O93" s="8"/>
      <c r="P93" s="8"/>
      <c r="Q93" s="8"/>
      <c r="R93" s="8"/>
      <c r="S93" s="8"/>
      <c r="V93" s="8"/>
      <c r="W93" s="8"/>
      <c r="X93" s="8"/>
      <c r="Y93" s="8"/>
      <c r="Z93" s="8"/>
      <c r="AA93" s="8"/>
      <c r="AB93" s="8"/>
      <c r="AC93" s="8"/>
      <c r="AF93" s="8"/>
      <c r="AG93" s="8"/>
      <c r="AH93" s="8"/>
      <c r="AI93" s="8"/>
      <c r="AJ93" s="8"/>
      <c r="AK93" s="8"/>
      <c r="AL93" s="8"/>
      <c r="AM93" s="8"/>
      <c r="AP93" s="8"/>
      <c r="AQ93" s="8"/>
      <c r="AR93" s="8"/>
      <c r="AS93" s="8"/>
      <c r="AT93" s="8"/>
      <c r="AU93" s="8"/>
      <c r="AV93" s="8"/>
      <c r="AW93" s="8"/>
      <c r="AZ93" s="8"/>
      <c r="BA93" s="8"/>
      <c r="BB93" s="8"/>
      <c r="BC93" s="8"/>
      <c r="BD93" s="8"/>
      <c r="BE93" s="8"/>
      <c r="BF93" s="8"/>
      <c r="BG93" s="8"/>
    </row>
    <row r="94" spans="11:59" x14ac:dyDescent="0.25">
      <c r="L94" s="8"/>
      <c r="M94" s="8"/>
      <c r="N94" s="8"/>
      <c r="O94" s="8"/>
      <c r="P94" s="8"/>
      <c r="Q94" s="8"/>
      <c r="R94" s="8"/>
      <c r="S94" s="8"/>
      <c r="V94" s="8"/>
      <c r="W94" s="8"/>
      <c r="X94" s="8"/>
      <c r="Y94" s="8"/>
      <c r="Z94" s="8"/>
      <c r="AA94" s="8"/>
      <c r="AB94" s="8"/>
      <c r="AC94" s="8"/>
      <c r="AF94" s="8"/>
      <c r="AG94" s="8"/>
      <c r="AH94" s="8"/>
      <c r="AI94" s="8"/>
      <c r="AJ94" s="8"/>
      <c r="AK94" s="8"/>
      <c r="AL94" s="8"/>
      <c r="AM94" s="8"/>
      <c r="AP94" s="8"/>
      <c r="AQ94" s="8"/>
      <c r="AR94" s="8"/>
      <c r="AS94" s="8"/>
      <c r="AT94" s="8"/>
      <c r="AU94" s="8"/>
      <c r="AV94" s="8"/>
      <c r="AW94" s="8"/>
      <c r="AZ94" s="8"/>
      <c r="BA94" s="8"/>
      <c r="BB94" s="8"/>
      <c r="BC94" s="8"/>
      <c r="BD94" s="8"/>
      <c r="BE94" s="8"/>
      <c r="BF94" s="8"/>
      <c r="BG94" s="8"/>
    </row>
    <row r="95" spans="11:59" x14ac:dyDescent="0.25">
      <c r="L95" s="8"/>
      <c r="M95" s="8"/>
      <c r="N95" s="8"/>
      <c r="O95" s="8"/>
      <c r="P95" s="8"/>
      <c r="Q95" s="8"/>
      <c r="R95" s="8"/>
      <c r="S95" s="8"/>
      <c r="V95" s="8"/>
      <c r="W95" s="8"/>
      <c r="X95" s="8"/>
      <c r="Y95" s="8"/>
      <c r="Z95" s="8"/>
      <c r="AA95" s="8"/>
      <c r="AB95" s="8"/>
      <c r="AC95" s="8"/>
      <c r="AF95" s="8"/>
      <c r="AG95" s="8"/>
      <c r="AH95" s="8"/>
      <c r="AI95" s="8"/>
      <c r="AJ95" s="8"/>
      <c r="AK95" s="8"/>
      <c r="AL95" s="8"/>
      <c r="AM95" s="8"/>
      <c r="AP95" s="8"/>
      <c r="AQ95" s="8"/>
      <c r="AR95" s="8"/>
      <c r="AS95" s="8"/>
      <c r="AT95" s="8"/>
      <c r="AU95" s="8"/>
      <c r="AV95" s="8"/>
      <c r="AW95" s="8"/>
      <c r="AZ95" s="8"/>
      <c r="BA95" s="8"/>
      <c r="BB95" s="8"/>
      <c r="BC95" s="8"/>
      <c r="BD95" s="8"/>
      <c r="BE95" s="8"/>
      <c r="BF95" s="8"/>
      <c r="BG95" s="8"/>
    </row>
    <row r="96" spans="11:59" x14ac:dyDescent="0.25">
      <c r="L96" s="8"/>
      <c r="M96" s="8"/>
      <c r="N96" s="8"/>
      <c r="O96" s="8"/>
      <c r="P96" s="8"/>
      <c r="Q96" s="8"/>
      <c r="R96" s="8"/>
      <c r="S96" s="8"/>
      <c r="V96" s="8"/>
      <c r="W96" s="8"/>
      <c r="X96" s="8"/>
      <c r="Y96" s="8"/>
      <c r="Z96" s="8"/>
      <c r="AA96" s="8"/>
      <c r="AB96" s="8"/>
      <c r="AC96" s="8"/>
      <c r="AF96" s="8"/>
      <c r="AG96" s="8"/>
      <c r="AH96" s="8"/>
      <c r="AI96" s="8"/>
      <c r="AJ96" s="8"/>
      <c r="AK96" s="8"/>
      <c r="AL96" s="8"/>
      <c r="AM96" s="8"/>
      <c r="AP96" s="8"/>
      <c r="AQ96" s="8"/>
      <c r="AR96" s="8"/>
      <c r="AS96" s="8"/>
      <c r="AT96" s="8"/>
      <c r="AU96" s="8"/>
      <c r="AV96" s="8"/>
      <c r="AW96" s="8"/>
      <c r="AZ96" s="8"/>
      <c r="BA96" s="8"/>
      <c r="BB96" s="8"/>
      <c r="BC96" s="8"/>
      <c r="BD96" s="8"/>
      <c r="BE96" s="8"/>
      <c r="BF96" s="8"/>
      <c r="BG96" s="8"/>
    </row>
    <row r="97" spans="2:59" x14ac:dyDescent="0.25">
      <c r="L97" s="8"/>
      <c r="M97" s="8"/>
      <c r="N97" s="8"/>
      <c r="O97" s="8"/>
      <c r="P97" s="8"/>
      <c r="Q97" s="8"/>
      <c r="R97" s="8"/>
      <c r="S97" s="8"/>
      <c r="V97" s="8"/>
      <c r="W97" s="8"/>
      <c r="X97" s="8"/>
      <c r="Y97" s="8"/>
      <c r="Z97" s="8"/>
      <c r="AA97" s="8"/>
      <c r="AB97" s="8"/>
      <c r="AC97" s="8"/>
      <c r="AF97" s="8"/>
      <c r="AG97" s="8"/>
      <c r="AH97" s="8"/>
      <c r="AI97" s="8"/>
      <c r="AJ97" s="8"/>
      <c r="AK97" s="8"/>
      <c r="AL97" s="8"/>
      <c r="AM97" s="8"/>
      <c r="AP97" s="8"/>
      <c r="AQ97" s="8"/>
      <c r="AR97" s="8"/>
      <c r="AS97" s="8"/>
      <c r="AT97" s="8"/>
      <c r="AU97" s="8"/>
      <c r="AV97" s="8"/>
      <c r="AW97" s="8"/>
      <c r="AZ97" s="8"/>
      <c r="BA97" s="8"/>
      <c r="BB97" s="8"/>
      <c r="BC97" s="8"/>
      <c r="BD97" s="8"/>
      <c r="BE97" s="8"/>
      <c r="BF97" s="8"/>
      <c r="BG97" s="8"/>
    </row>
    <row r="98" spans="2:59" x14ac:dyDescent="0.25">
      <c r="L98" s="8"/>
      <c r="M98" s="8"/>
      <c r="N98" s="8"/>
      <c r="O98" s="8"/>
      <c r="P98" s="8"/>
      <c r="Q98" s="8"/>
      <c r="R98" s="8"/>
      <c r="S98" s="8"/>
      <c r="V98" s="8"/>
      <c r="W98" s="8"/>
      <c r="X98" s="8"/>
      <c r="Y98" s="8"/>
      <c r="Z98" s="8"/>
      <c r="AA98" s="8"/>
      <c r="AB98" s="8"/>
      <c r="AC98" s="8"/>
      <c r="AF98" s="8"/>
      <c r="AG98" s="8"/>
      <c r="AH98" s="8"/>
      <c r="AI98" s="8"/>
      <c r="AJ98" s="8"/>
      <c r="AK98" s="8"/>
      <c r="AL98" s="8"/>
      <c r="AM98" s="8"/>
      <c r="AP98" s="8"/>
      <c r="AQ98" s="8"/>
      <c r="AR98" s="8"/>
      <c r="AS98" s="8"/>
      <c r="AT98" s="8"/>
      <c r="AU98" s="8"/>
      <c r="AV98" s="8"/>
      <c r="AW98" s="8"/>
      <c r="AZ98" s="8"/>
      <c r="BA98" s="8"/>
      <c r="BB98" s="8"/>
      <c r="BC98" s="8"/>
      <c r="BD98" s="8"/>
      <c r="BE98" s="8"/>
      <c r="BF98" s="8"/>
      <c r="BG98" s="8"/>
    </row>
    <row r="99" spans="2:59" x14ac:dyDescent="0.25">
      <c r="L99" s="8"/>
      <c r="M99" s="8"/>
      <c r="N99" s="8"/>
      <c r="O99" s="8"/>
      <c r="P99" s="8"/>
      <c r="Q99" s="8"/>
      <c r="R99" s="8"/>
      <c r="S99" s="8"/>
      <c r="V99" s="8"/>
      <c r="W99" s="8"/>
      <c r="X99" s="8"/>
      <c r="Y99" s="8"/>
      <c r="Z99" s="8"/>
      <c r="AA99" s="8"/>
      <c r="AB99" s="8"/>
      <c r="AC99" s="8"/>
      <c r="AF99" s="8"/>
      <c r="AG99" s="8"/>
      <c r="AH99" s="8"/>
      <c r="AI99" s="8"/>
      <c r="AJ99" s="8"/>
      <c r="AK99" s="8"/>
      <c r="AL99" s="8"/>
      <c r="AM99" s="8"/>
      <c r="AP99" s="8"/>
      <c r="AQ99" s="8"/>
      <c r="AR99" s="8"/>
      <c r="AS99" s="8"/>
      <c r="AT99" s="8"/>
      <c r="AU99" s="8"/>
      <c r="AV99" s="8"/>
      <c r="AW99" s="8"/>
      <c r="AZ99" s="8"/>
      <c r="BA99" s="8"/>
      <c r="BB99" s="8"/>
      <c r="BC99" s="8"/>
      <c r="BD99" s="8"/>
      <c r="BE99" s="8"/>
      <c r="BF99" s="8"/>
      <c r="BG99" s="8"/>
    </row>
    <row r="100" spans="2:59" x14ac:dyDescent="0.25">
      <c r="L100" s="8"/>
      <c r="M100" s="8"/>
      <c r="N100" s="8"/>
      <c r="O100" s="8"/>
      <c r="P100" s="8"/>
      <c r="Q100" s="8"/>
      <c r="R100" s="8"/>
      <c r="S100" s="8"/>
      <c r="V100" s="8"/>
      <c r="W100" s="8"/>
      <c r="X100" s="8"/>
      <c r="Y100" s="8"/>
      <c r="Z100" s="8"/>
      <c r="AA100" s="8"/>
      <c r="AB100" s="8"/>
      <c r="AC100" s="8"/>
      <c r="AF100" s="8"/>
      <c r="AG100" s="8"/>
      <c r="AH100" s="8"/>
      <c r="AI100" s="8"/>
      <c r="AJ100" s="8"/>
      <c r="AK100" s="8"/>
      <c r="AL100" s="8"/>
      <c r="AM100" s="8"/>
      <c r="AP100" s="8"/>
      <c r="AQ100" s="8"/>
      <c r="AR100" s="8"/>
      <c r="AS100" s="8"/>
      <c r="AT100" s="8"/>
      <c r="AU100" s="8"/>
      <c r="AV100" s="8"/>
      <c r="AW100" s="8"/>
      <c r="AZ100" s="8"/>
      <c r="BA100" s="8"/>
      <c r="BB100" s="8"/>
      <c r="BC100" s="8"/>
      <c r="BD100" s="8"/>
      <c r="BE100" s="8"/>
      <c r="BF100" s="8"/>
      <c r="BG100" s="8"/>
    </row>
    <row r="101" spans="2:59" x14ac:dyDescent="0.25">
      <c r="L101" s="8"/>
      <c r="M101" s="8"/>
      <c r="N101" s="8"/>
      <c r="O101" s="8"/>
      <c r="P101" s="8"/>
      <c r="Q101" s="8"/>
      <c r="R101" s="8"/>
      <c r="S101" s="8"/>
      <c r="V101" s="8"/>
      <c r="W101" s="8"/>
      <c r="X101" s="8"/>
      <c r="Y101" s="8"/>
      <c r="Z101" s="8"/>
      <c r="AA101" s="8"/>
      <c r="AB101" s="8"/>
      <c r="AC101" s="8"/>
      <c r="AF101" s="8"/>
      <c r="AG101" s="8"/>
      <c r="AH101" s="8"/>
      <c r="AI101" s="8"/>
      <c r="AJ101" s="8"/>
      <c r="AK101" s="8"/>
      <c r="AL101" s="8"/>
      <c r="AM101" s="8"/>
      <c r="AP101" s="8"/>
      <c r="AQ101" s="8"/>
      <c r="AR101" s="8"/>
      <c r="AS101" s="8"/>
      <c r="AT101" s="8"/>
      <c r="AU101" s="8"/>
      <c r="AV101" s="8"/>
      <c r="AW101" s="8"/>
      <c r="AZ101" s="8"/>
      <c r="BA101" s="8"/>
      <c r="BB101" s="8"/>
      <c r="BC101" s="8"/>
      <c r="BD101" s="8"/>
      <c r="BE101" s="8"/>
      <c r="BF101" s="8"/>
      <c r="BG101" s="8"/>
    </row>
    <row r="102" spans="2:59" x14ac:dyDescent="0.25">
      <c r="L102" s="8"/>
      <c r="M102" s="8"/>
      <c r="N102" s="8"/>
      <c r="O102" s="8"/>
      <c r="P102" s="8"/>
      <c r="Q102" s="8"/>
      <c r="R102" s="8"/>
      <c r="S102" s="8"/>
      <c r="V102" s="8"/>
      <c r="W102" s="8"/>
      <c r="X102" s="8"/>
      <c r="Y102" s="8"/>
      <c r="Z102" s="8"/>
      <c r="AA102" s="8"/>
      <c r="AB102" s="8"/>
      <c r="AC102" s="8"/>
      <c r="AF102" s="8"/>
      <c r="AG102" s="8"/>
      <c r="AH102" s="8"/>
      <c r="AI102" s="8"/>
      <c r="AJ102" s="8"/>
      <c r="AK102" s="8"/>
      <c r="AL102" s="8"/>
      <c r="AM102" s="8"/>
      <c r="AP102" s="8"/>
      <c r="AQ102" s="8"/>
      <c r="AR102" s="8"/>
      <c r="AS102" s="8"/>
      <c r="AT102" s="8"/>
      <c r="AU102" s="8"/>
      <c r="AV102" s="8"/>
      <c r="AW102" s="8"/>
      <c r="AZ102" s="8"/>
      <c r="BA102" s="8"/>
      <c r="BB102" s="8"/>
      <c r="BC102" s="8"/>
      <c r="BD102" s="8"/>
      <c r="BE102" s="8"/>
      <c r="BF102" s="8"/>
      <c r="BG102" s="8"/>
    </row>
    <row r="103" spans="2:59" x14ac:dyDescent="0.25">
      <c r="L103" s="8"/>
      <c r="M103" s="8"/>
      <c r="N103" s="8"/>
      <c r="O103" s="8"/>
      <c r="P103" s="8"/>
      <c r="Q103" s="8"/>
      <c r="R103" s="8"/>
      <c r="S103" s="8"/>
      <c r="V103" s="8"/>
      <c r="W103" s="8"/>
      <c r="X103" s="8"/>
      <c r="Y103" s="8"/>
      <c r="Z103" s="8"/>
      <c r="AA103" s="8"/>
      <c r="AB103" s="8"/>
      <c r="AC103" s="8"/>
      <c r="AF103" s="8"/>
      <c r="AG103" s="8"/>
      <c r="AH103" s="8"/>
      <c r="AI103" s="8"/>
      <c r="AJ103" s="8"/>
      <c r="AK103" s="8"/>
      <c r="AL103" s="8"/>
      <c r="AM103" s="8"/>
      <c r="AP103" s="8"/>
      <c r="AQ103" s="8"/>
      <c r="AR103" s="8"/>
      <c r="AS103" s="8"/>
      <c r="AT103" s="8"/>
      <c r="AU103" s="8"/>
      <c r="AV103" s="8"/>
      <c r="AW103" s="8"/>
      <c r="AZ103" s="8"/>
      <c r="BA103" s="8"/>
      <c r="BB103" s="8"/>
      <c r="BC103" s="8"/>
      <c r="BD103" s="8"/>
      <c r="BE103" s="8"/>
      <c r="BF103" s="8"/>
      <c r="BG103" s="8"/>
    </row>
    <row r="104" spans="2:59" x14ac:dyDescent="0.25">
      <c r="L104" s="8"/>
      <c r="M104" s="8"/>
      <c r="N104" s="8"/>
      <c r="O104" s="8"/>
      <c r="P104" s="8"/>
      <c r="Q104" s="8"/>
      <c r="R104" s="8"/>
      <c r="S104" s="8"/>
      <c r="V104" s="8"/>
      <c r="W104" s="8"/>
      <c r="X104" s="8"/>
      <c r="Y104" s="8"/>
      <c r="Z104" s="8"/>
      <c r="AA104" s="8"/>
      <c r="AB104" s="8"/>
      <c r="AC104" s="8"/>
      <c r="AF104" s="8"/>
      <c r="AG104" s="8"/>
      <c r="AH104" s="8"/>
      <c r="AI104" s="8"/>
      <c r="AJ104" s="8"/>
      <c r="AK104" s="8"/>
      <c r="AL104" s="8"/>
      <c r="AM104" s="8"/>
      <c r="AP104" s="8"/>
      <c r="AQ104" s="8"/>
      <c r="AR104" s="8"/>
      <c r="AS104" s="8"/>
      <c r="AT104" s="8"/>
      <c r="AU104" s="8"/>
      <c r="AV104" s="8"/>
      <c r="AW104" s="8"/>
      <c r="AZ104" s="8"/>
      <c r="BA104" s="8"/>
      <c r="BB104" s="8"/>
      <c r="BC104" s="8"/>
      <c r="BD104" s="8"/>
      <c r="BE104" s="8"/>
      <c r="BF104" s="8"/>
      <c r="BG104" s="8"/>
    </row>
    <row r="105" spans="2:59" x14ac:dyDescent="0.25">
      <c r="L105" s="8"/>
      <c r="M105" s="8"/>
      <c r="N105" s="8"/>
      <c r="O105" s="8"/>
      <c r="P105" s="8"/>
      <c r="Q105" s="8"/>
      <c r="R105" s="8"/>
      <c r="S105" s="8"/>
      <c r="V105" s="8"/>
      <c r="W105" s="8"/>
      <c r="X105" s="8"/>
      <c r="Y105" s="8"/>
      <c r="Z105" s="8"/>
      <c r="AA105" s="8"/>
      <c r="AB105" s="8"/>
      <c r="AC105" s="8"/>
      <c r="AF105" s="8"/>
      <c r="AG105" s="8"/>
      <c r="AH105" s="8"/>
      <c r="AI105" s="8"/>
      <c r="AJ105" s="8"/>
      <c r="AK105" s="8"/>
      <c r="AL105" s="8"/>
      <c r="AM105" s="8"/>
      <c r="AP105" s="8"/>
      <c r="AQ105" s="8"/>
      <c r="AR105" s="8"/>
      <c r="AS105" s="8"/>
      <c r="AT105" s="8"/>
      <c r="AU105" s="8"/>
      <c r="AV105" s="8"/>
      <c r="AW105" s="8"/>
      <c r="AZ105" s="8"/>
      <c r="BA105" s="8"/>
      <c r="BB105" s="8"/>
      <c r="BC105" s="8"/>
      <c r="BD105" s="8"/>
      <c r="BE105" s="8"/>
      <c r="BF105" s="8"/>
      <c r="BG105" s="8"/>
    </row>
    <row r="106" spans="2:59" x14ac:dyDescent="0.25">
      <c r="L106" s="8"/>
      <c r="M106" s="8"/>
      <c r="N106" s="8"/>
      <c r="O106" s="8"/>
      <c r="P106" s="8"/>
      <c r="Q106" s="8"/>
      <c r="R106" s="8"/>
      <c r="S106" s="8"/>
      <c r="V106" s="8"/>
      <c r="W106" s="8"/>
      <c r="X106" s="8"/>
      <c r="Y106" s="8"/>
      <c r="Z106" s="8"/>
      <c r="AA106" s="8"/>
      <c r="AB106" s="8"/>
      <c r="AC106" s="8"/>
      <c r="AF106" s="8"/>
      <c r="AG106" s="8"/>
      <c r="AH106" s="8"/>
      <c r="AI106" s="8"/>
      <c r="AJ106" s="8"/>
      <c r="AK106" s="8"/>
      <c r="AL106" s="8"/>
      <c r="AM106" s="8"/>
      <c r="AP106" s="8"/>
      <c r="AQ106" s="8"/>
      <c r="AR106" s="8"/>
      <c r="AS106" s="8"/>
      <c r="AT106" s="8"/>
      <c r="AU106" s="8"/>
      <c r="AV106" s="8"/>
      <c r="AW106" s="8"/>
      <c r="AZ106" s="8"/>
      <c r="BA106" s="8"/>
      <c r="BB106" s="8"/>
      <c r="BC106" s="8"/>
      <c r="BD106" s="8"/>
      <c r="BE106" s="8"/>
      <c r="BF106" s="8"/>
      <c r="BG106" s="8"/>
    </row>
    <row r="107" spans="2:59" x14ac:dyDescent="0.25">
      <c r="B107" s="11"/>
      <c r="C107" s="11"/>
      <c r="D107" s="11"/>
      <c r="E107" s="11"/>
      <c r="F107" s="11"/>
      <c r="G107" s="11"/>
      <c r="H107" s="11"/>
      <c r="I107" s="11"/>
      <c r="L107" s="8"/>
      <c r="M107" s="8"/>
      <c r="N107" s="8"/>
      <c r="O107" s="8"/>
      <c r="P107" s="8"/>
      <c r="Q107" s="8"/>
      <c r="R107" s="8"/>
      <c r="S107" s="8"/>
      <c r="V107" s="8"/>
      <c r="W107" s="8"/>
      <c r="X107" s="8"/>
      <c r="Y107" s="8"/>
      <c r="Z107" s="8"/>
      <c r="AA107" s="8"/>
      <c r="AB107" s="8"/>
      <c r="AC107" s="8"/>
      <c r="AF107" s="8"/>
      <c r="AG107" s="8"/>
      <c r="AH107" s="8"/>
      <c r="AI107" s="8"/>
      <c r="AJ107" s="8"/>
      <c r="AK107" s="8"/>
      <c r="AL107" s="8"/>
      <c r="AM107" s="8"/>
      <c r="AP107" s="8"/>
      <c r="AQ107" s="8"/>
      <c r="AR107" s="8"/>
      <c r="AS107" s="8"/>
      <c r="AT107" s="8"/>
      <c r="AU107" s="8"/>
      <c r="AV107" s="8"/>
      <c r="AW107" s="8"/>
      <c r="AZ107" s="8"/>
      <c r="BA107" s="8"/>
      <c r="BB107" s="8"/>
      <c r="BC107" s="8"/>
      <c r="BD107" s="8"/>
      <c r="BE107" s="8"/>
      <c r="BF107" s="8"/>
      <c r="BG107" s="8"/>
    </row>
    <row r="108" spans="2:59" x14ac:dyDescent="0.25">
      <c r="B108" s="11"/>
      <c r="C108" s="11"/>
      <c r="D108" s="11"/>
      <c r="E108" s="11"/>
      <c r="F108" s="11"/>
      <c r="G108" s="11"/>
      <c r="H108" s="11"/>
      <c r="I108" s="11"/>
      <c r="L108" s="8"/>
      <c r="M108" s="8"/>
      <c r="N108" s="8"/>
      <c r="O108" s="8"/>
      <c r="P108" s="8"/>
      <c r="Q108" s="8"/>
      <c r="R108" s="8"/>
      <c r="S108" s="8"/>
      <c r="V108" s="8"/>
      <c r="W108" s="8"/>
      <c r="X108" s="8"/>
      <c r="Y108" s="8"/>
      <c r="Z108" s="8"/>
      <c r="AA108" s="8"/>
      <c r="AB108" s="8"/>
      <c r="AC108" s="8"/>
      <c r="AF108" s="8"/>
      <c r="AG108" s="8"/>
      <c r="AH108" s="8"/>
      <c r="AI108" s="8"/>
      <c r="AJ108" s="8"/>
      <c r="AK108" s="8"/>
      <c r="AL108" s="8"/>
      <c r="AM108" s="8"/>
      <c r="AP108" s="8"/>
      <c r="AQ108" s="8"/>
      <c r="AR108" s="8"/>
      <c r="AS108" s="8"/>
      <c r="AT108" s="8"/>
      <c r="AU108" s="8"/>
      <c r="AV108" s="8"/>
      <c r="AW108" s="8"/>
      <c r="AZ108" s="8"/>
      <c r="BA108" s="8"/>
      <c r="BB108" s="8"/>
      <c r="BC108" s="8"/>
      <c r="BD108" s="8"/>
      <c r="BE108" s="8"/>
      <c r="BF108" s="8"/>
      <c r="BG108" s="8"/>
    </row>
    <row r="109" spans="2:59" x14ac:dyDescent="0.25">
      <c r="B109" s="11"/>
      <c r="C109" s="11"/>
      <c r="D109" s="11"/>
      <c r="E109" s="11"/>
      <c r="F109" s="11"/>
      <c r="G109" s="11"/>
      <c r="H109" s="11"/>
      <c r="I109" s="11"/>
      <c r="L109" s="8"/>
      <c r="M109" s="8"/>
      <c r="N109" s="8"/>
      <c r="O109" s="8"/>
      <c r="P109" s="8"/>
      <c r="Q109" s="8"/>
      <c r="R109" s="8"/>
      <c r="S109" s="8"/>
      <c r="V109" s="8"/>
      <c r="W109" s="8"/>
      <c r="X109" s="8"/>
      <c r="Y109" s="8"/>
      <c r="Z109" s="8"/>
      <c r="AA109" s="8"/>
      <c r="AB109" s="8"/>
      <c r="AC109" s="8"/>
      <c r="AF109" s="8"/>
      <c r="AG109" s="8"/>
      <c r="AH109" s="8"/>
      <c r="AI109" s="8"/>
      <c r="AJ109" s="8"/>
      <c r="AK109" s="8"/>
      <c r="AL109" s="8"/>
      <c r="AM109" s="8"/>
      <c r="AP109" s="8"/>
      <c r="AQ109" s="8"/>
      <c r="AR109" s="8"/>
      <c r="AS109" s="8"/>
      <c r="AT109" s="8"/>
      <c r="AU109" s="8"/>
      <c r="AV109" s="8"/>
      <c r="AW109" s="8"/>
      <c r="AZ109" s="8"/>
      <c r="BA109" s="8"/>
      <c r="BB109" s="8"/>
      <c r="BC109" s="8"/>
      <c r="BD109" s="8"/>
      <c r="BE109" s="8"/>
      <c r="BF109" s="8"/>
      <c r="BG109" s="8"/>
    </row>
    <row r="110" spans="2:59" x14ac:dyDescent="0.25">
      <c r="B110" s="11"/>
      <c r="C110" s="11"/>
      <c r="D110" s="11"/>
      <c r="E110" s="11"/>
      <c r="F110" s="11"/>
      <c r="G110" s="11"/>
      <c r="H110" s="11"/>
      <c r="I110" s="11"/>
      <c r="L110" s="8"/>
      <c r="M110" s="8"/>
      <c r="N110" s="8"/>
      <c r="O110" s="8"/>
      <c r="P110" s="8"/>
      <c r="Q110" s="8"/>
      <c r="R110" s="8"/>
      <c r="S110" s="8"/>
      <c r="V110" s="8"/>
      <c r="W110" s="8"/>
      <c r="X110" s="8"/>
      <c r="Y110" s="8"/>
      <c r="Z110" s="8"/>
      <c r="AA110" s="8"/>
      <c r="AB110" s="8"/>
      <c r="AC110" s="8"/>
      <c r="AF110" s="8"/>
      <c r="AG110" s="8"/>
      <c r="AH110" s="8"/>
      <c r="AI110" s="8"/>
      <c r="AJ110" s="8"/>
      <c r="AK110" s="8"/>
      <c r="AL110" s="8"/>
      <c r="AM110" s="8"/>
      <c r="AP110" s="8"/>
      <c r="AQ110" s="8"/>
      <c r="AR110" s="8"/>
      <c r="AS110" s="8"/>
      <c r="AT110" s="8"/>
      <c r="AU110" s="8"/>
      <c r="AV110" s="8"/>
      <c r="AW110" s="8"/>
      <c r="AZ110" s="8"/>
      <c r="BA110" s="8"/>
      <c r="BB110" s="8"/>
      <c r="BC110" s="8"/>
      <c r="BD110" s="8"/>
      <c r="BE110" s="8"/>
      <c r="BF110" s="8"/>
      <c r="BG110" s="8"/>
    </row>
    <row r="111" spans="2:59" x14ac:dyDescent="0.25">
      <c r="B111" s="11"/>
      <c r="C111" s="11"/>
      <c r="D111" s="11"/>
      <c r="E111" s="11"/>
      <c r="F111" s="11"/>
      <c r="G111" s="11"/>
      <c r="H111" s="11"/>
      <c r="I111" s="11"/>
      <c r="L111" s="8"/>
      <c r="M111" s="8"/>
      <c r="N111" s="8"/>
      <c r="O111" s="8"/>
      <c r="P111" s="8"/>
      <c r="Q111" s="8"/>
      <c r="R111" s="8"/>
      <c r="S111" s="8"/>
      <c r="V111" s="8"/>
      <c r="W111" s="8"/>
      <c r="X111" s="8"/>
      <c r="Y111" s="8"/>
      <c r="Z111" s="8"/>
      <c r="AA111" s="8"/>
      <c r="AB111" s="8"/>
      <c r="AC111" s="8"/>
      <c r="AF111" s="8"/>
      <c r="AG111" s="8"/>
      <c r="AH111" s="8"/>
      <c r="AI111" s="8"/>
      <c r="AJ111" s="8"/>
      <c r="AK111" s="8"/>
      <c r="AL111" s="8"/>
      <c r="AM111" s="8"/>
      <c r="AP111" s="8"/>
      <c r="AQ111" s="8"/>
      <c r="AR111" s="8"/>
      <c r="AS111" s="8"/>
      <c r="AT111" s="8"/>
      <c r="AU111" s="8"/>
      <c r="AV111" s="8"/>
      <c r="AW111" s="8"/>
      <c r="AZ111" s="8"/>
      <c r="BA111" s="8"/>
      <c r="BB111" s="8"/>
      <c r="BC111" s="8"/>
      <c r="BD111" s="8"/>
      <c r="BE111" s="8"/>
      <c r="BF111" s="8"/>
      <c r="BG111" s="8"/>
    </row>
    <row r="112" spans="2:59" x14ac:dyDescent="0.25">
      <c r="B112" s="8"/>
      <c r="C112" s="8"/>
      <c r="D112" s="8"/>
      <c r="E112" s="8"/>
      <c r="F112" s="8"/>
      <c r="G112" s="8"/>
      <c r="H112" s="8"/>
      <c r="I112" s="8"/>
      <c r="L112" s="8"/>
      <c r="M112" s="8"/>
      <c r="N112" s="8"/>
      <c r="O112" s="8"/>
      <c r="P112" s="8"/>
      <c r="Q112" s="8"/>
      <c r="R112" s="8"/>
      <c r="S112" s="8"/>
      <c r="V112" s="8"/>
      <c r="W112" s="8"/>
      <c r="X112" s="8"/>
      <c r="Y112" s="8"/>
      <c r="Z112" s="8"/>
      <c r="AA112" s="8"/>
      <c r="AB112" s="8"/>
      <c r="AC112" s="8"/>
      <c r="AF112" s="8"/>
      <c r="AG112" s="8"/>
      <c r="AH112" s="8"/>
      <c r="AI112" s="8"/>
      <c r="AJ112" s="8"/>
      <c r="AK112" s="8"/>
      <c r="AL112" s="8"/>
      <c r="AM112" s="8"/>
      <c r="AP112" s="8"/>
      <c r="AQ112" s="8"/>
      <c r="AR112" s="8"/>
      <c r="AS112" s="8"/>
      <c r="AT112" s="8"/>
      <c r="AU112" s="8"/>
      <c r="AV112" s="8"/>
      <c r="AW112" s="8"/>
      <c r="AZ112" s="8"/>
      <c r="BA112" s="8"/>
      <c r="BB112" s="8"/>
      <c r="BC112" s="8"/>
      <c r="BD112" s="8"/>
      <c r="BE112" s="8"/>
      <c r="BF112" s="8"/>
      <c r="BG112" s="8"/>
    </row>
    <row r="119" spans="1:59" x14ac:dyDescent="0.25">
      <c r="B119" s="8"/>
      <c r="C119" s="8"/>
      <c r="D119" s="8"/>
      <c r="E119" s="8"/>
      <c r="F119" s="8"/>
      <c r="G119" s="8"/>
      <c r="H119" s="8"/>
      <c r="I119" s="8"/>
      <c r="L119" s="8"/>
      <c r="M119" s="8"/>
      <c r="N119" s="8"/>
      <c r="O119" s="8"/>
      <c r="P119" s="8"/>
      <c r="Q119" s="8"/>
      <c r="R119" s="8"/>
      <c r="S119" s="8"/>
      <c r="V119" s="8"/>
      <c r="W119" s="8"/>
      <c r="X119" s="8"/>
      <c r="Y119" s="8"/>
      <c r="Z119" s="8"/>
      <c r="AA119" s="8"/>
      <c r="AB119" s="8"/>
      <c r="AC119" s="8"/>
      <c r="AF119" s="8"/>
      <c r="AG119" s="8"/>
      <c r="AH119" s="8"/>
      <c r="AI119" s="8"/>
      <c r="AJ119" s="8"/>
      <c r="AK119" s="8"/>
      <c r="AL119" s="8"/>
      <c r="AM119" s="8"/>
      <c r="AP119" s="8"/>
      <c r="AQ119" s="8"/>
      <c r="AR119" s="8"/>
      <c r="AS119" s="8"/>
      <c r="AT119" s="8"/>
      <c r="AU119" s="8"/>
      <c r="AV119" s="8"/>
      <c r="AW119" s="8"/>
      <c r="AZ119" s="8"/>
      <c r="BA119" s="8"/>
      <c r="BB119" s="8"/>
      <c r="BC119" s="8"/>
      <c r="BD119" s="8"/>
      <c r="BE119" s="8"/>
      <c r="BF119" s="8"/>
      <c r="BG119" s="8"/>
    </row>
    <row r="120" spans="1:59" x14ac:dyDescent="0.25">
      <c r="A120" s="9"/>
      <c r="B120" s="10"/>
      <c r="C120" s="10"/>
      <c r="D120" s="10"/>
      <c r="E120" s="10"/>
      <c r="F120" s="10"/>
      <c r="G120" s="10"/>
      <c r="H120" s="10"/>
      <c r="I120" s="10"/>
      <c r="K120" s="9"/>
      <c r="L120" s="10"/>
      <c r="M120" s="10"/>
      <c r="N120" s="10"/>
      <c r="O120" s="10"/>
      <c r="P120" s="10"/>
      <c r="Q120" s="10"/>
      <c r="R120" s="10"/>
      <c r="S120" s="10"/>
      <c r="U120" s="9"/>
      <c r="V120" s="10"/>
      <c r="W120" s="10"/>
      <c r="X120" s="10"/>
      <c r="Y120" s="10"/>
      <c r="Z120" s="10"/>
      <c r="AA120" s="10"/>
      <c r="AB120" s="10"/>
      <c r="AC120" s="10"/>
      <c r="AE120" s="9"/>
      <c r="AF120" s="10"/>
      <c r="AG120" s="10"/>
      <c r="AH120" s="10"/>
      <c r="AI120" s="10"/>
      <c r="AJ120" s="10"/>
      <c r="AK120" s="10"/>
      <c r="AL120" s="10"/>
      <c r="AM120" s="10"/>
      <c r="AO120" s="9"/>
      <c r="AP120" s="10"/>
      <c r="AQ120" s="10"/>
      <c r="AR120" s="10"/>
      <c r="AS120" s="10"/>
      <c r="AT120" s="10"/>
      <c r="AU120" s="10"/>
      <c r="AV120" s="10"/>
      <c r="AW120" s="10"/>
      <c r="AY120" s="9"/>
      <c r="AZ120" s="10"/>
      <c r="BA120" s="10"/>
      <c r="BB120" s="10"/>
      <c r="BC120" s="10"/>
      <c r="BD120" s="10"/>
      <c r="BE120" s="10"/>
      <c r="BF120" s="10"/>
      <c r="BG120" s="10"/>
    </row>
    <row r="121" spans="1:59" x14ac:dyDescent="0.25">
      <c r="B121" s="4"/>
      <c r="C121" s="4"/>
      <c r="D121" s="4"/>
      <c r="E121" s="4"/>
      <c r="F121" s="4"/>
      <c r="G121" s="4"/>
      <c r="H121" s="4"/>
      <c r="I121" s="4"/>
      <c r="L121" s="4"/>
      <c r="M121" s="4"/>
      <c r="N121" s="4"/>
      <c r="O121" s="4"/>
      <c r="P121" s="4"/>
      <c r="Q121" s="4"/>
      <c r="R121" s="4"/>
      <c r="S121" s="4"/>
      <c r="V121" s="4"/>
      <c r="W121" s="4"/>
      <c r="X121" s="4"/>
      <c r="Y121" s="4"/>
      <c r="Z121" s="4"/>
      <c r="AA121" s="4"/>
      <c r="AB121" s="4"/>
      <c r="AC121" s="4"/>
      <c r="AF121" s="4"/>
      <c r="AG121" s="4"/>
      <c r="AH121" s="4"/>
      <c r="AI121" s="4"/>
      <c r="AJ121" s="4"/>
      <c r="AK121" s="4"/>
      <c r="AL121" s="4"/>
      <c r="AM121" s="4"/>
      <c r="AP121" s="4"/>
      <c r="AQ121" s="4"/>
      <c r="AR121" s="4"/>
      <c r="AS121" s="4"/>
      <c r="AT121" s="4"/>
      <c r="AU121" s="4"/>
      <c r="AV121" s="4"/>
      <c r="AW121" s="4"/>
      <c r="AZ121" s="4"/>
      <c r="BA121" s="4"/>
      <c r="BB121" s="4"/>
      <c r="BC121" s="4"/>
      <c r="BD121" s="4"/>
      <c r="BE121" s="4"/>
      <c r="BF121" s="4"/>
      <c r="BG121" s="4"/>
    </row>
    <row r="122" spans="1:59" x14ac:dyDescent="0.25">
      <c r="B122" s="8"/>
      <c r="C122" s="8"/>
      <c r="D122" s="8"/>
      <c r="E122" s="8"/>
      <c r="F122" s="8"/>
      <c r="G122" s="8"/>
      <c r="H122" s="8"/>
      <c r="I122" s="8"/>
      <c r="L122" s="8"/>
      <c r="M122" s="8"/>
      <c r="N122" s="8"/>
      <c r="O122" s="8"/>
      <c r="P122" s="8"/>
      <c r="Q122" s="8"/>
      <c r="R122" s="8"/>
      <c r="S122" s="8"/>
      <c r="V122" s="8"/>
      <c r="W122" s="8"/>
      <c r="X122" s="8"/>
      <c r="Y122" s="8"/>
      <c r="Z122" s="8"/>
      <c r="AA122" s="8"/>
      <c r="AB122" s="8"/>
      <c r="AC122" s="8"/>
      <c r="AF122" s="8"/>
      <c r="AG122" s="8"/>
      <c r="AH122" s="8"/>
      <c r="AI122" s="8"/>
      <c r="AJ122" s="8"/>
      <c r="AK122" s="8"/>
      <c r="AL122" s="8"/>
      <c r="AM122" s="8"/>
      <c r="AP122" s="8"/>
      <c r="AQ122" s="8"/>
      <c r="AR122" s="8"/>
      <c r="AS122" s="8"/>
      <c r="AT122" s="8"/>
      <c r="AU122" s="8"/>
      <c r="AV122" s="8"/>
      <c r="AW122" s="8"/>
      <c r="AZ122" s="8"/>
      <c r="BA122" s="8"/>
      <c r="BB122" s="8"/>
      <c r="BC122" s="8"/>
      <c r="BD122" s="8"/>
      <c r="BE122" s="8"/>
      <c r="BF122" s="8"/>
      <c r="BG122" s="8"/>
    </row>
    <row r="123" spans="1:59" x14ac:dyDescent="0.25">
      <c r="B123" s="8"/>
      <c r="C123" s="8"/>
      <c r="D123" s="8"/>
      <c r="E123" s="8"/>
      <c r="F123" s="8"/>
      <c r="G123" s="8"/>
      <c r="H123" s="8"/>
      <c r="I123" s="8"/>
      <c r="L123" s="8"/>
      <c r="M123" s="8"/>
      <c r="N123" s="8"/>
      <c r="O123" s="8"/>
      <c r="P123" s="8"/>
      <c r="Q123" s="8"/>
      <c r="R123" s="8"/>
      <c r="S123" s="8"/>
      <c r="V123" s="8"/>
      <c r="W123" s="8"/>
      <c r="X123" s="8"/>
      <c r="Y123" s="8"/>
      <c r="Z123" s="8"/>
      <c r="AA123" s="8"/>
      <c r="AB123" s="8"/>
      <c r="AC123" s="8"/>
      <c r="AF123" s="8"/>
      <c r="AG123" s="8"/>
      <c r="AH123" s="8"/>
      <c r="AI123" s="8"/>
      <c r="AJ123" s="8"/>
      <c r="AK123" s="8"/>
      <c r="AL123" s="8"/>
      <c r="AM123" s="8"/>
      <c r="AP123" s="8"/>
      <c r="AQ123" s="8"/>
      <c r="AR123" s="8"/>
      <c r="AS123" s="8"/>
      <c r="AT123" s="8"/>
      <c r="AU123" s="8"/>
      <c r="AV123" s="8"/>
      <c r="AW123" s="8"/>
      <c r="AZ123" s="8"/>
      <c r="BA123" s="8"/>
      <c r="BB123" s="8"/>
      <c r="BC123" s="8"/>
      <c r="BD123" s="8"/>
      <c r="BE123" s="8"/>
      <c r="BF123" s="8"/>
      <c r="BG123" s="8"/>
    </row>
    <row r="124" spans="1:59" x14ac:dyDescent="0.25">
      <c r="B124" s="8"/>
      <c r="C124" s="8"/>
      <c r="D124" s="8"/>
      <c r="E124" s="8"/>
      <c r="F124" s="8"/>
      <c r="G124" s="8"/>
      <c r="H124" s="8"/>
      <c r="I124" s="8"/>
      <c r="L124" s="8"/>
      <c r="M124" s="8"/>
      <c r="N124" s="8"/>
      <c r="O124" s="8"/>
      <c r="P124" s="8"/>
      <c r="Q124" s="8"/>
      <c r="R124" s="8"/>
      <c r="S124" s="8"/>
      <c r="V124" s="8"/>
      <c r="W124" s="8"/>
      <c r="X124" s="8"/>
      <c r="Y124" s="8"/>
      <c r="Z124" s="8"/>
      <c r="AA124" s="8"/>
      <c r="AB124" s="8"/>
      <c r="AC124" s="8"/>
      <c r="AF124" s="8"/>
      <c r="AG124" s="8"/>
      <c r="AH124" s="8"/>
      <c r="AI124" s="8"/>
      <c r="AJ124" s="8"/>
      <c r="AK124" s="8"/>
      <c r="AL124" s="8"/>
      <c r="AM124" s="8"/>
      <c r="AP124" s="8"/>
      <c r="AQ124" s="8"/>
      <c r="AR124" s="8"/>
      <c r="AS124" s="8"/>
      <c r="AT124" s="8"/>
      <c r="AU124" s="8"/>
      <c r="AV124" s="8"/>
      <c r="AW124" s="8"/>
      <c r="AZ124" s="8"/>
      <c r="BA124" s="8"/>
      <c r="BB124" s="8"/>
      <c r="BC124" s="8"/>
      <c r="BD124" s="8"/>
      <c r="BE124" s="8"/>
      <c r="BF124" s="8"/>
      <c r="BG124" s="8"/>
    </row>
    <row r="125" spans="1:59" x14ac:dyDescent="0.25">
      <c r="B125" s="8"/>
      <c r="C125" s="8"/>
      <c r="D125" s="8"/>
      <c r="E125" s="8"/>
      <c r="F125" s="8"/>
      <c r="G125" s="8"/>
      <c r="H125" s="8"/>
      <c r="I125" s="8"/>
      <c r="L125" s="8"/>
      <c r="M125" s="8"/>
      <c r="N125" s="8"/>
      <c r="O125" s="8"/>
      <c r="P125" s="8"/>
      <c r="Q125" s="8"/>
      <c r="R125" s="8"/>
      <c r="S125" s="8"/>
      <c r="V125" s="8"/>
      <c r="W125" s="8"/>
      <c r="X125" s="8"/>
      <c r="Y125" s="8"/>
      <c r="Z125" s="8"/>
      <c r="AA125" s="8"/>
      <c r="AB125" s="8"/>
      <c r="AC125" s="8"/>
      <c r="AF125" s="8"/>
      <c r="AG125" s="8"/>
      <c r="AH125" s="8"/>
      <c r="AI125" s="8"/>
      <c r="AJ125" s="8"/>
      <c r="AK125" s="8"/>
      <c r="AL125" s="8"/>
      <c r="AM125" s="8"/>
      <c r="AP125" s="8"/>
      <c r="AQ125" s="8"/>
      <c r="AR125" s="8"/>
      <c r="AS125" s="8"/>
      <c r="AT125" s="8"/>
      <c r="AU125" s="8"/>
      <c r="AV125" s="8"/>
      <c r="AW125" s="8"/>
      <c r="AZ125" s="8"/>
      <c r="BA125" s="8"/>
      <c r="BB125" s="8"/>
      <c r="BC125" s="8"/>
      <c r="BD125" s="8"/>
      <c r="BE125" s="8"/>
      <c r="BF125" s="8"/>
      <c r="BG125" s="8"/>
    </row>
    <row r="126" spans="1:59" x14ac:dyDescent="0.25">
      <c r="B126" s="8"/>
      <c r="C126" s="8"/>
      <c r="D126" s="8"/>
      <c r="E126" s="8"/>
      <c r="F126" s="8"/>
      <c r="G126" s="8"/>
      <c r="H126" s="8"/>
      <c r="I126" s="8"/>
      <c r="L126" s="8"/>
      <c r="M126" s="8"/>
      <c r="N126" s="8"/>
      <c r="O126" s="8"/>
      <c r="P126" s="8"/>
      <c r="Q126" s="8"/>
      <c r="R126" s="8"/>
      <c r="S126" s="8"/>
      <c r="V126" s="8"/>
      <c r="W126" s="8"/>
      <c r="X126" s="8"/>
      <c r="Y126" s="8"/>
      <c r="Z126" s="8"/>
      <c r="AA126" s="8"/>
      <c r="AB126" s="8"/>
      <c r="AC126" s="8"/>
      <c r="AF126" s="8"/>
      <c r="AG126" s="8"/>
      <c r="AH126" s="8"/>
      <c r="AI126" s="8"/>
      <c r="AJ126" s="8"/>
      <c r="AK126" s="8"/>
      <c r="AL126" s="8"/>
      <c r="AM126" s="8"/>
      <c r="AP126" s="8"/>
      <c r="AQ126" s="8"/>
      <c r="AR126" s="8"/>
      <c r="AS126" s="8"/>
      <c r="AT126" s="8"/>
      <c r="AU126" s="8"/>
      <c r="AV126" s="8"/>
      <c r="AW126" s="8"/>
      <c r="AZ126" s="8"/>
      <c r="BA126" s="8"/>
      <c r="BB126" s="8"/>
      <c r="BC126" s="8"/>
      <c r="BD126" s="8"/>
      <c r="BE126" s="8"/>
      <c r="BF126" s="8"/>
      <c r="BG126" s="8"/>
    </row>
    <row r="127" spans="1:59" x14ac:dyDescent="0.25">
      <c r="B127" s="8"/>
      <c r="C127" s="8"/>
      <c r="D127" s="8"/>
      <c r="E127" s="8"/>
      <c r="F127" s="8"/>
      <c r="G127" s="8"/>
      <c r="H127" s="8"/>
      <c r="I127" s="8"/>
      <c r="L127" s="8"/>
      <c r="M127" s="8"/>
      <c r="N127" s="8"/>
      <c r="O127" s="8"/>
      <c r="P127" s="8"/>
      <c r="Q127" s="8"/>
      <c r="R127" s="8"/>
      <c r="S127" s="8"/>
      <c r="V127" s="8"/>
      <c r="W127" s="8"/>
      <c r="X127" s="8"/>
      <c r="Y127" s="8"/>
      <c r="Z127" s="8"/>
      <c r="AA127" s="8"/>
      <c r="AB127" s="8"/>
      <c r="AC127" s="8"/>
      <c r="AF127" s="8"/>
      <c r="AG127" s="8"/>
      <c r="AH127" s="8"/>
      <c r="AI127" s="8"/>
      <c r="AJ127" s="8"/>
      <c r="AK127" s="8"/>
      <c r="AL127" s="8"/>
      <c r="AM127" s="8"/>
      <c r="AP127" s="8"/>
      <c r="AQ127" s="8"/>
      <c r="AR127" s="8"/>
      <c r="AS127" s="8"/>
      <c r="AT127" s="8"/>
      <c r="AU127" s="8"/>
      <c r="AV127" s="8"/>
      <c r="AW127" s="8"/>
      <c r="AZ127" s="8"/>
      <c r="BA127" s="8"/>
      <c r="BB127" s="8"/>
      <c r="BC127" s="8"/>
      <c r="BD127" s="8"/>
      <c r="BE127" s="8"/>
      <c r="BF127" s="8"/>
      <c r="BG127" s="8"/>
    </row>
    <row r="128" spans="1:59" x14ac:dyDescent="0.25">
      <c r="B128" s="8"/>
      <c r="C128" s="8"/>
      <c r="D128" s="8"/>
      <c r="E128" s="8"/>
      <c r="F128" s="8"/>
      <c r="G128" s="8"/>
      <c r="H128" s="8"/>
      <c r="I128" s="8"/>
      <c r="L128" s="8"/>
      <c r="M128" s="8"/>
      <c r="N128" s="8"/>
      <c r="O128" s="8"/>
      <c r="P128" s="8"/>
      <c r="Q128" s="8"/>
      <c r="R128" s="8"/>
      <c r="S128" s="8"/>
      <c r="V128" s="8"/>
      <c r="W128" s="8"/>
      <c r="X128" s="8"/>
      <c r="Y128" s="8"/>
      <c r="Z128" s="8"/>
      <c r="AA128" s="8"/>
      <c r="AB128" s="8"/>
      <c r="AC128" s="8"/>
      <c r="AF128" s="8"/>
      <c r="AG128" s="8"/>
      <c r="AH128" s="8"/>
      <c r="AI128" s="8"/>
      <c r="AJ128" s="8"/>
      <c r="AK128" s="8"/>
      <c r="AL128" s="8"/>
      <c r="AM128" s="8"/>
      <c r="AP128" s="8"/>
      <c r="AQ128" s="8"/>
      <c r="AR128" s="8"/>
      <c r="AS128" s="8"/>
      <c r="AT128" s="8"/>
      <c r="AU128" s="8"/>
      <c r="AV128" s="8"/>
      <c r="AW128" s="8"/>
      <c r="AZ128" s="8"/>
      <c r="BA128" s="8"/>
      <c r="BB128" s="8"/>
      <c r="BC128" s="8"/>
      <c r="BD128" s="8"/>
      <c r="BE128" s="8"/>
      <c r="BF128" s="8"/>
      <c r="BG128" s="8"/>
    </row>
    <row r="129" spans="2:59" x14ac:dyDescent="0.25">
      <c r="B129" s="8"/>
      <c r="C129" s="8"/>
      <c r="D129" s="8"/>
      <c r="E129" s="8"/>
      <c r="F129" s="8"/>
      <c r="G129" s="8"/>
      <c r="H129" s="8"/>
      <c r="I129" s="8"/>
      <c r="L129" s="8"/>
      <c r="M129" s="8"/>
      <c r="N129" s="8"/>
      <c r="O129" s="8"/>
      <c r="P129" s="8"/>
      <c r="Q129" s="8"/>
      <c r="R129" s="8"/>
      <c r="S129" s="8"/>
      <c r="V129" s="8"/>
      <c r="W129" s="8"/>
      <c r="X129" s="8"/>
      <c r="Y129" s="8"/>
      <c r="Z129" s="8"/>
      <c r="AA129" s="8"/>
      <c r="AB129" s="8"/>
      <c r="AC129" s="8"/>
      <c r="AF129" s="8"/>
      <c r="AG129" s="8"/>
      <c r="AH129" s="8"/>
      <c r="AI129" s="8"/>
      <c r="AJ129" s="8"/>
      <c r="AK129" s="8"/>
      <c r="AL129" s="8"/>
      <c r="AM129" s="8"/>
      <c r="AP129" s="8"/>
      <c r="AQ129" s="8"/>
      <c r="AR129" s="8"/>
      <c r="AS129" s="8"/>
      <c r="AT129" s="8"/>
      <c r="AU129" s="8"/>
      <c r="AV129" s="8"/>
      <c r="AW129" s="8"/>
      <c r="AZ129" s="8"/>
      <c r="BA129" s="8"/>
      <c r="BB129" s="8"/>
      <c r="BC129" s="8"/>
      <c r="BD129" s="8"/>
      <c r="BE129" s="8"/>
      <c r="BF129" s="8"/>
      <c r="BG129" s="8"/>
    </row>
    <row r="130" spans="2:59" x14ac:dyDescent="0.25">
      <c r="B130" s="8"/>
      <c r="C130" s="8"/>
      <c r="D130" s="8"/>
      <c r="E130" s="8"/>
      <c r="F130" s="8"/>
      <c r="G130" s="8"/>
      <c r="H130" s="8"/>
      <c r="I130" s="8"/>
      <c r="L130" s="8"/>
      <c r="M130" s="8"/>
      <c r="N130" s="8"/>
      <c r="O130" s="8"/>
      <c r="P130" s="8"/>
      <c r="Q130" s="8"/>
      <c r="R130" s="8"/>
      <c r="S130" s="8"/>
      <c r="V130" s="8"/>
      <c r="W130" s="8"/>
      <c r="X130" s="8"/>
      <c r="Y130" s="8"/>
      <c r="Z130" s="8"/>
      <c r="AA130" s="8"/>
      <c r="AB130" s="8"/>
      <c r="AC130" s="8"/>
      <c r="AF130" s="8"/>
      <c r="AG130" s="8"/>
      <c r="AH130" s="8"/>
      <c r="AI130" s="8"/>
      <c r="AJ130" s="8"/>
      <c r="AK130" s="8"/>
      <c r="AL130" s="8"/>
      <c r="AM130" s="8"/>
      <c r="AP130" s="8"/>
      <c r="AQ130" s="8"/>
      <c r="AR130" s="8"/>
      <c r="AS130" s="8"/>
      <c r="AT130" s="8"/>
      <c r="AU130" s="8"/>
      <c r="AV130" s="8"/>
      <c r="AW130" s="8"/>
      <c r="AZ130" s="8"/>
      <c r="BA130" s="8"/>
      <c r="BB130" s="8"/>
      <c r="BC130" s="8"/>
      <c r="BD130" s="8"/>
      <c r="BE130" s="8"/>
      <c r="BF130" s="8"/>
      <c r="BG130" s="8"/>
    </row>
    <row r="131" spans="2:59" x14ac:dyDescent="0.25">
      <c r="B131" s="8"/>
      <c r="C131" s="8"/>
      <c r="D131" s="8"/>
      <c r="E131" s="8"/>
      <c r="F131" s="8"/>
      <c r="G131" s="8"/>
      <c r="H131" s="8"/>
      <c r="I131" s="8"/>
      <c r="L131" s="8"/>
      <c r="M131" s="8"/>
      <c r="N131" s="8"/>
      <c r="O131" s="8"/>
      <c r="P131" s="8"/>
      <c r="Q131" s="8"/>
      <c r="R131" s="8"/>
      <c r="S131" s="8"/>
      <c r="V131" s="8"/>
      <c r="W131" s="8"/>
      <c r="X131" s="8"/>
      <c r="Y131" s="8"/>
      <c r="Z131" s="8"/>
      <c r="AA131" s="8"/>
      <c r="AB131" s="8"/>
      <c r="AC131" s="8"/>
      <c r="AF131" s="8"/>
      <c r="AG131" s="8"/>
      <c r="AH131" s="8"/>
      <c r="AI131" s="8"/>
      <c r="AJ131" s="8"/>
      <c r="AK131" s="8"/>
      <c r="AL131" s="8"/>
      <c r="AM131" s="8"/>
      <c r="AP131" s="8"/>
      <c r="AQ131" s="8"/>
      <c r="AR131" s="8"/>
      <c r="AS131" s="8"/>
      <c r="AT131" s="8"/>
      <c r="AU131" s="8"/>
      <c r="AV131" s="8"/>
      <c r="AW131" s="8"/>
      <c r="AZ131" s="8"/>
      <c r="BA131" s="8"/>
      <c r="BB131" s="8"/>
      <c r="BC131" s="8"/>
      <c r="BD131" s="8"/>
      <c r="BE131" s="8"/>
      <c r="BF131" s="8"/>
      <c r="BG131" s="8"/>
    </row>
    <row r="132" spans="2:59" x14ac:dyDescent="0.25">
      <c r="B132" s="8"/>
      <c r="C132" s="8"/>
      <c r="D132" s="8"/>
      <c r="E132" s="8"/>
      <c r="F132" s="8"/>
      <c r="G132" s="8"/>
      <c r="H132" s="8"/>
      <c r="I132" s="8"/>
      <c r="L132" s="8"/>
      <c r="M132" s="8"/>
      <c r="N132" s="8"/>
      <c r="O132" s="8"/>
      <c r="P132" s="8"/>
      <c r="Q132" s="8"/>
      <c r="R132" s="8"/>
      <c r="S132" s="8"/>
      <c r="V132" s="8"/>
      <c r="W132" s="8"/>
      <c r="X132" s="8"/>
      <c r="Y132" s="8"/>
      <c r="Z132" s="8"/>
      <c r="AA132" s="8"/>
      <c r="AB132" s="8"/>
      <c r="AC132" s="8"/>
      <c r="AF132" s="8"/>
      <c r="AG132" s="8"/>
      <c r="AH132" s="8"/>
      <c r="AI132" s="8"/>
      <c r="AJ132" s="8"/>
      <c r="AK132" s="8"/>
      <c r="AL132" s="8"/>
      <c r="AM132" s="8"/>
      <c r="AP132" s="8"/>
      <c r="AQ132" s="8"/>
      <c r="AR132" s="8"/>
      <c r="AS132" s="8"/>
      <c r="AT132" s="8"/>
      <c r="AU132" s="8"/>
      <c r="AV132" s="8"/>
      <c r="AW132" s="8"/>
      <c r="AZ132" s="8"/>
      <c r="BA132" s="8"/>
      <c r="BB132" s="8"/>
      <c r="BC132" s="8"/>
      <c r="BD132" s="8"/>
      <c r="BE132" s="8"/>
      <c r="BF132" s="8"/>
      <c r="BG132" s="8"/>
    </row>
    <row r="133" spans="2:59" x14ac:dyDescent="0.25">
      <c r="B133" s="8"/>
      <c r="C133" s="8"/>
      <c r="D133" s="8"/>
      <c r="E133" s="8"/>
      <c r="F133" s="8"/>
      <c r="G133" s="8"/>
      <c r="H133" s="8"/>
      <c r="I133" s="8"/>
      <c r="L133" s="8"/>
      <c r="M133" s="8"/>
      <c r="N133" s="8"/>
      <c r="O133" s="8"/>
      <c r="P133" s="8"/>
      <c r="Q133" s="8"/>
      <c r="R133" s="8"/>
      <c r="S133" s="8"/>
      <c r="V133" s="8"/>
      <c r="W133" s="8"/>
      <c r="X133" s="8"/>
      <c r="Y133" s="8"/>
      <c r="Z133" s="8"/>
      <c r="AA133" s="8"/>
      <c r="AB133" s="8"/>
      <c r="AC133" s="8"/>
      <c r="AF133" s="8"/>
      <c r="AG133" s="8"/>
      <c r="AH133" s="8"/>
      <c r="AI133" s="8"/>
      <c r="AJ133" s="8"/>
      <c r="AK133" s="8"/>
      <c r="AL133" s="8"/>
      <c r="AM133" s="8"/>
      <c r="AP133" s="8"/>
      <c r="AQ133" s="8"/>
      <c r="AR133" s="8"/>
      <c r="AS133" s="8"/>
      <c r="AT133" s="8"/>
      <c r="AU133" s="8"/>
      <c r="AV133" s="8"/>
      <c r="AW133" s="8"/>
      <c r="AZ133" s="8"/>
      <c r="BA133" s="8"/>
      <c r="BB133" s="8"/>
      <c r="BC133" s="8"/>
      <c r="BD133" s="8"/>
      <c r="BE133" s="8"/>
      <c r="BF133" s="8"/>
      <c r="BG133" s="8"/>
    </row>
    <row r="134" spans="2:59" x14ac:dyDescent="0.25">
      <c r="B134" s="8"/>
      <c r="C134" s="8"/>
      <c r="D134" s="8"/>
      <c r="E134" s="8"/>
      <c r="F134" s="8"/>
      <c r="G134" s="8"/>
      <c r="H134" s="8"/>
      <c r="I134" s="8"/>
      <c r="L134" s="8"/>
      <c r="M134" s="8"/>
      <c r="N134" s="8"/>
      <c r="O134" s="8"/>
      <c r="P134" s="8"/>
      <c r="Q134" s="8"/>
      <c r="R134" s="8"/>
      <c r="S134" s="8"/>
      <c r="V134" s="8"/>
      <c r="W134" s="8"/>
      <c r="X134" s="8"/>
      <c r="Y134" s="8"/>
      <c r="Z134" s="8"/>
      <c r="AA134" s="8"/>
      <c r="AB134" s="8"/>
      <c r="AC134" s="8"/>
      <c r="AF134" s="8"/>
      <c r="AG134" s="8"/>
      <c r="AH134" s="8"/>
      <c r="AI134" s="8"/>
      <c r="AJ134" s="8"/>
      <c r="AK134" s="8"/>
      <c r="AL134" s="8"/>
      <c r="AM134" s="8"/>
      <c r="AP134" s="8"/>
      <c r="AQ134" s="8"/>
      <c r="AR134" s="8"/>
      <c r="AS134" s="8"/>
      <c r="AT134" s="8"/>
      <c r="AU134" s="8"/>
      <c r="AV134" s="8"/>
      <c r="AW134" s="8"/>
      <c r="AZ134" s="8"/>
      <c r="BA134" s="8"/>
      <c r="BB134" s="8"/>
      <c r="BC134" s="8"/>
      <c r="BD134" s="8"/>
      <c r="BE134" s="8"/>
      <c r="BF134" s="8"/>
      <c r="BG134" s="8"/>
    </row>
    <row r="135" spans="2:59" x14ac:dyDescent="0.25">
      <c r="B135" s="8"/>
      <c r="C135" s="8"/>
      <c r="D135" s="8"/>
      <c r="E135" s="8"/>
      <c r="F135" s="8"/>
      <c r="G135" s="8"/>
      <c r="H135" s="8"/>
      <c r="I135" s="8"/>
      <c r="L135" s="8"/>
      <c r="M135" s="8"/>
      <c r="N135" s="8"/>
      <c r="O135" s="8"/>
      <c r="P135" s="8"/>
      <c r="Q135" s="8"/>
      <c r="R135" s="8"/>
      <c r="S135" s="8"/>
      <c r="V135" s="8"/>
      <c r="W135" s="8"/>
      <c r="X135" s="8"/>
      <c r="Y135" s="8"/>
      <c r="Z135" s="8"/>
      <c r="AA135" s="8"/>
      <c r="AB135" s="8"/>
      <c r="AC135" s="8"/>
      <c r="AF135" s="8"/>
      <c r="AG135" s="8"/>
      <c r="AH135" s="8"/>
      <c r="AI135" s="8"/>
      <c r="AJ135" s="8"/>
      <c r="AK135" s="8"/>
      <c r="AL135" s="8"/>
      <c r="AM135" s="8"/>
      <c r="AP135" s="8"/>
      <c r="AQ135" s="8"/>
      <c r="AR135" s="8"/>
      <c r="AS135" s="8"/>
      <c r="AT135" s="8"/>
      <c r="AU135" s="8"/>
      <c r="AV135" s="8"/>
      <c r="AW135" s="8"/>
      <c r="AZ135" s="8"/>
      <c r="BA135" s="8"/>
      <c r="BB135" s="8"/>
      <c r="BC135" s="8"/>
      <c r="BD135" s="8"/>
      <c r="BE135" s="8"/>
      <c r="BF135" s="8"/>
      <c r="BG135" s="8"/>
    </row>
    <row r="136" spans="2:59" x14ac:dyDescent="0.25">
      <c r="B136" s="8"/>
      <c r="C136" s="8"/>
      <c r="D136" s="8"/>
      <c r="E136" s="8"/>
      <c r="F136" s="8"/>
      <c r="G136" s="8"/>
      <c r="H136" s="8"/>
      <c r="I136" s="8"/>
      <c r="L136" s="8"/>
      <c r="M136" s="8"/>
      <c r="N136" s="8"/>
      <c r="O136" s="8"/>
      <c r="P136" s="8"/>
      <c r="Q136" s="8"/>
      <c r="R136" s="8"/>
      <c r="S136" s="8"/>
      <c r="V136" s="8"/>
      <c r="W136" s="8"/>
      <c r="X136" s="8"/>
      <c r="Y136" s="8"/>
      <c r="Z136" s="8"/>
      <c r="AA136" s="8"/>
      <c r="AB136" s="8"/>
      <c r="AC136" s="8"/>
      <c r="AF136" s="8"/>
      <c r="AG136" s="8"/>
      <c r="AH136" s="8"/>
      <c r="AI136" s="8"/>
      <c r="AJ136" s="8"/>
      <c r="AK136" s="8"/>
      <c r="AL136" s="8"/>
      <c r="AM136" s="8"/>
      <c r="AP136" s="8"/>
      <c r="AQ136" s="8"/>
      <c r="AR136" s="8"/>
      <c r="AS136" s="8"/>
      <c r="AT136" s="8"/>
      <c r="AU136" s="8"/>
      <c r="AV136" s="8"/>
      <c r="AW136" s="8"/>
      <c r="AZ136" s="8"/>
      <c r="BA136" s="8"/>
      <c r="BB136" s="8"/>
      <c r="BC136" s="8"/>
      <c r="BD136" s="8"/>
      <c r="BE136" s="8"/>
      <c r="BF136" s="8"/>
      <c r="BG136" s="8"/>
    </row>
    <row r="137" spans="2:59" x14ac:dyDescent="0.25">
      <c r="B137" s="8"/>
      <c r="C137" s="8"/>
      <c r="D137" s="8"/>
      <c r="E137" s="8"/>
      <c r="F137" s="8"/>
      <c r="G137" s="8"/>
      <c r="H137" s="8"/>
      <c r="I137" s="8"/>
      <c r="L137" s="8"/>
      <c r="M137" s="8"/>
      <c r="N137" s="8"/>
      <c r="O137" s="8"/>
      <c r="P137" s="8"/>
      <c r="Q137" s="8"/>
      <c r="R137" s="8"/>
      <c r="S137" s="8"/>
      <c r="V137" s="8"/>
      <c r="W137" s="8"/>
      <c r="X137" s="8"/>
      <c r="Y137" s="8"/>
      <c r="Z137" s="8"/>
      <c r="AA137" s="8"/>
      <c r="AB137" s="8"/>
      <c r="AC137" s="8"/>
      <c r="AF137" s="8"/>
      <c r="AG137" s="8"/>
      <c r="AH137" s="8"/>
      <c r="AI137" s="8"/>
      <c r="AJ137" s="8"/>
      <c r="AK137" s="8"/>
      <c r="AL137" s="8"/>
      <c r="AM137" s="8"/>
      <c r="AP137" s="8"/>
      <c r="AQ137" s="8"/>
      <c r="AR137" s="8"/>
      <c r="AS137" s="8"/>
      <c r="AT137" s="8"/>
      <c r="AU137" s="8"/>
      <c r="AV137" s="8"/>
      <c r="AW137" s="8"/>
      <c r="AZ137" s="8"/>
      <c r="BA137" s="8"/>
      <c r="BB137" s="8"/>
      <c r="BC137" s="8"/>
      <c r="BD137" s="8"/>
      <c r="BE137" s="8"/>
      <c r="BF137" s="8"/>
      <c r="BG137" s="8"/>
    </row>
    <row r="138" spans="2:59" x14ac:dyDescent="0.25">
      <c r="B138" s="8"/>
      <c r="C138" s="8"/>
      <c r="D138" s="8"/>
      <c r="E138" s="8"/>
      <c r="F138" s="8"/>
      <c r="G138" s="8"/>
      <c r="H138" s="8"/>
      <c r="I138" s="8"/>
      <c r="L138" s="8"/>
      <c r="M138" s="8"/>
      <c r="N138" s="8"/>
      <c r="O138" s="8"/>
      <c r="P138" s="8"/>
      <c r="Q138" s="8"/>
      <c r="R138" s="8"/>
      <c r="S138" s="8"/>
      <c r="V138" s="8"/>
      <c r="W138" s="8"/>
      <c r="X138" s="8"/>
      <c r="Y138" s="8"/>
      <c r="Z138" s="8"/>
      <c r="AA138" s="8"/>
      <c r="AB138" s="8"/>
      <c r="AC138" s="8"/>
      <c r="AF138" s="8"/>
      <c r="AG138" s="8"/>
      <c r="AH138" s="8"/>
      <c r="AI138" s="8"/>
      <c r="AJ138" s="8"/>
      <c r="AK138" s="8"/>
      <c r="AL138" s="8"/>
      <c r="AM138" s="8"/>
      <c r="AP138" s="8"/>
      <c r="AQ138" s="8"/>
      <c r="AR138" s="8"/>
      <c r="AS138" s="8"/>
      <c r="AT138" s="8"/>
      <c r="AU138" s="8"/>
      <c r="AV138" s="8"/>
      <c r="AW138" s="8"/>
      <c r="AZ138" s="8"/>
      <c r="BA138" s="8"/>
      <c r="BB138" s="8"/>
      <c r="BC138" s="8"/>
      <c r="BD138" s="8"/>
      <c r="BE138" s="8"/>
      <c r="BF138" s="8"/>
      <c r="BG138" s="8"/>
    </row>
    <row r="139" spans="2:59" x14ac:dyDescent="0.25">
      <c r="B139" s="8"/>
      <c r="C139" s="8"/>
      <c r="D139" s="8"/>
      <c r="E139" s="8"/>
      <c r="F139" s="8"/>
      <c r="G139" s="8"/>
      <c r="H139" s="8"/>
      <c r="I139" s="8"/>
      <c r="L139" s="8"/>
      <c r="M139" s="8"/>
      <c r="N139" s="8"/>
      <c r="O139" s="8"/>
      <c r="P139" s="8"/>
      <c r="Q139" s="8"/>
      <c r="R139" s="8"/>
      <c r="S139" s="8"/>
      <c r="V139" s="8"/>
      <c r="W139" s="8"/>
      <c r="X139" s="8"/>
      <c r="Y139" s="8"/>
      <c r="Z139" s="8"/>
      <c r="AA139" s="8"/>
      <c r="AB139" s="8"/>
      <c r="AC139" s="8"/>
      <c r="AF139" s="8"/>
      <c r="AG139" s="8"/>
      <c r="AH139" s="8"/>
      <c r="AI139" s="8"/>
      <c r="AJ139" s="8"/>
      <c r="AK139" s="8"/>
      <c r="AL139" s="8"/>
      <c r="AM139" s="8"/>
      <c r="AP139" s="8"/>
      <c r="AQ139" s="8"/>
      <c r="AR139" s="8"/>
      <c r="AS139" s="8"/>
      <c r="AT139" s="8"/>
      <c r="AU139" s="8"/>
      <c r="AV139" s="8"/>
      <c r="AW139" s="8"/>
      <c r="AZ139" s="8"/>
      <c r="BA139" s="8"/>
      <c r="BB139" s="8"/>
      <c r="BC139" s="8"/>
      <c r="BD139" s="8"/>
      <c r="BE139" s="8"/>
      <c r="BF139" s="8"/>
      <c r="BG139" s="8"/>
    </row>
    <row r="140" spans="2:59" x14ac:dyDescent="0.25">
      <c r="B140" s="8"/>
      <c r="C140" s="8"/>
      <c r="D140" s="8"/>
      <c r="E140" s="8"/>
      <c r="F140" s="8"/>
      <c r="G140" s="8"/>
      <c r="H140" s="8"/>
      <c r="I140" s="8"/>
      <c r="L140" s="8"/>
      <c r="M140" s="8"/>
      <c r="N140" s="8"/>
      <c r="O140" s="8"/>
      <c r="P140" s="8"/>
      <c r="Q140" s="8"/>
      <c r="R140" s="8"/>
      <c r="S140" s="8"/>
      <c r="V140" s="8"/>
      <c r="W140" s="8"/>
      <c r="X140" s="8"/>
      <c r="Y140" s="8"/>
      <c r="Z140" s="8"/>
      <c r="AA140" s="8"/>
      <c r="AB140" s="8"/>
      <c r="AC140" s="8"/>
      <c r="AF140" s="8"/>
      <c r="AG140" s="8"/>
      <c r="AH140" s="8"/>
      <c r="AI140" s="8"/>
      <c r="AJ140" s="8"/>
      <c r="AK140" s="8"/>
      <c r="AL140" s="8"/>
      <c r="AM140" s="8"/>
      <c r="AP140" s="8"/>
      <c r="AQ140" s="8"/>
      <c r="AR140" s="8"/>
      <c r="AS140" s="8"/>
      <c r="AT140" s="8"/>
      <c r="AU140" s="8"/>
      <c r="AV140" s="8"/>
      <c r="AW140" s="8"/>
      <c r="AZ140" s="8"/>
      <c r="BA140" s="8"/>
      <c r="BB140" s="8"/>
      <c r="BC140" s="8"/>
      <c r="BD140" s="8"/>
      <c r="BE140" s="8"/>
      <c r="BF140" s="8"/>
      <c r="BG140" s="8"/>
    </row>
    <row r="141" spans="2:59" x14ac:dyDescent="0.25">
      <c r="B141" s="8"/>
      <c r="C141" s="8"/>
      <c r="D141" s="8"/>
      <c r="E141" s="8"/>
      <c r="F141" s="8"/>
      <c r="G141" s="8"/>
      <c r="H141" s="8"/>
      <c r="I141" s="8"/>
      <c r="L141" s="8"/>
      <c r="M141" s="8"/>
      <c r="N141" s="8"/>
      <c r="O141" s="8"/>
      <c r="P141" s="8"/>
      <c r="Q141" s="8"/>
      <c r="R141" s="8"/>
      <c r="S141" s="8"/>
      <c r="V141" s="8"/>
      <c r="W141" s="8"/>
      <c r="X141" s="8"/>
      <c r="Y141" s="8"/>
      <c r="Z141" s="8"/>
      <c r="AA141" s="8"/>
      <c r="AB141" s="8"/>
      <c r="AC141" s="8"/>
      <c r="AF141" s="8"/>
      <c r="AG141" s="8"/>
      <c r="AH141" s="8"/>
      <c r="AI141" s="8"/>
      <c r="AJ141" s="8"/>
      <c r="AK141" s="8"/>
      <c r="AL141" s="8"/>
      <c r="AM141" s="8"/>
      <c r="AP141" s="8"/>
      <c r="AQ141" s="8"/>
      <c r="AR141" s="8"/>
      <c r="AS141" s="8"/>
      <c r="AT141" s="8"/>
      <c r="AU141" s="8"/>
      <c r="AV141" s="8"/>
      <c r="AW141" s="8"/>
      <c r="AZ141" s="8"/>
      <c r="BA141" s="8"/>
      <c r="BB141" s="8"/>
      <c r="BC141" s="8"/>
      <c r="BD141" s="8"/>
      <c r="BE141" s="8"/>
      <c r="BF141" s="8"/>
      <c r="BG141" s="8"/>
    </row>
    <row r="142" spans="2:59" x14ac:dyDescent="0.25">
      <c r="B142" s="8"/>
      <c r="C142" s="8"/>
      <c r="D142" s="8"/>
      <c r="E142" s="8"/>
      <c r="F142" s="8"/>
      <c r="G142" s="8"/>
      <c r="H142" s="8"/>
      <c r="I142" s="8"/>
      <c r="L142" s="8"/>
      <c r="M142" s="8"/>
      <c r="N142" s="8"/>
      <c r="O142" s="8"/>
      <c r="P142" s="8"/>
      <c r="Q142" s="8"/>
      <c r="R142" s="8"/>
      <c r="S142" s="8"/>
      <c r="V142" s="8"/>
      <c r="W142" s="8"/>
      <c r="X142" s="8"/>
      <c r="Y142" s="8"/>
      <c r="Z142" s="8"/>
      <c r="AA142" s="8"/>
      <c r="AB142" s="8"/>
      <c r="AC142" s="8"/>
      <c r="AF142" s="8"/>
      <c r="AG142" s="8"/>
      <c r="AH142" s="8"/>
      <c r="AI142" s="8"/>
      <c r="AJ142" s="8"/>
      <c r="AK142" s="8"/>
      <c r="AL142" s="8"/>
      <c r="AM142" s="8"/>
      <c r="AP142" s="8"/>
      <c r="AQ142" s="8"/>
      <c r="AR142" s="8"/>
      <c r="AS142" s="8"/>
      <c r="AT142" s="8"/>
      <c r="AU142" s="8"/>
      <c r="AV142" s="8"/>
      <c r="AW142" s="8"/>
      <c r="AZ142" s="8"/>
      <c r="BA142" s="8"/>
      <c r="BB142" s="8"/>
      <c r="BC142" s="8"/>
      <c r="BD142" s="8"/>
      <c r="BE142" s="8"/>
      <c r="BF142" s="8"/>
      <c r="BG142" s="8"/>
    </row>
    <row r="143" spans="2:59" x14ac:dyDescent="0.25">
      <c r="B143" s="8"/>
      <c r="C143" s="8"/>
      <c r="D143" s="8"/>
      <c r="E143" s="8"/>
      <c r="F143" s="8"/>
      <c r="G143" s="8"/>
      <c r="H143" s="8"/>
      <c r="I143" s="8"/>
      <c r="L143" s="8"/>
      <c r="M143" s="8"/>
      <c r="N143" s="8"/>
      <c r="O143" s="8"/>
      <c r="P143" s="8"/>
      <c r="Q143" s="8"/>
      <c r="R143" s="8"/>
      <c r="S143" s="8"/>
      <c r="V143" s="8"/>
      <c r="W143" s="8"/>
      <c r="X143" s="8"/>
      <c r="Y143" s="8"/>
      <c r="Z143" s="8"/>
      <c r="AA143" s="8"/>
      <c r="AB143" s="8"/>
      <c r="AC143" s="8"/>
      <c r="AF143" s="8"/>
      <c r="AG143" s="8"/>
      <c r="AH143" s="8"/>
      <c r="AI143" s="8"/>
      <c r="AJ143" s="8"/>
      <c r="AK143" s="8"/>
      <c r="AL143" s="8"/>
      <c r="AM143" s="8"/>
      <c r="AP143" s="8"/>
      <c r="AQ143" s="8"/>
      <c r="AR143" s="8"/>
      <c r="AS143" s="8"/>
      <c r="AT143" s="8"/>
      <c r="AU143" s="8"/>
      <c r="AV143" s="8"/>
      <c r="AW143" s="8"/>
      <c r="AZ143" s="8"/>
      <c r="BA143" s="8"/>
      <c r="BB143" s="8"/>
      <c r="BC143" s="8"/>
      <c r="BD143" s="8"/>
      <c r="BE143" s="8"/>
      <c r="BF143" s="8"/>
      <c r="BG143" s="8"/>
    </row>
    <row r="144" spans="2:59" x14ac:dyDescent="0.25">
      <c r="B144" s="8"/>
      <c r="C144" s="8"/>
      <c r="D144" s="8"/>
      <c r="E144" s="8"/>
      <c r="F144" s="8"/>
      <c r="G144" s="8"/>
      <c r="H144" s="8"/>
      <c r="I144" s="8"/>
      <c r="L144" s="8"/>
      <c r="M144" s="8"/>
      <c r="N144" s="8"/>
      <c r="O144" s="8"/>
      <c r="P144" s="8"/>
      <c r="Q144" s="8"/>
      <c r="R144" s="8"/>
      <c r="S144" s="8"/>
      <c r="V144" s="8"/>
      <c r="W144" s="8"/>
      <c r="X144" s="8"/>
      <c r="Y144" s="8"/>
      <c r="Z144" s="8"/>
      <c r="AA144" s="8"/>
      <c r="AB144" s="8"/>
      <c r="AC144" s="8"/>
      <c r="AF144" s="8"/>
      <c r="AG144" s="8"/>
      <c r="AH144" s="8"/>
      <c r="AI144" s="8"/>
      <c r="AJ144" s="8"/>
      <c r="AK144" s="8"/>
      <c r="AL144" s="8"/>
      <c r="AM144" s="8"/>
      <c r="AP144" s="8"/>
      <c r="AQ144" s="8"/>
      <c r="AR144" s="8"/>
      <c r="AS144" s="8"/>
      <c r="AT144" s="8"/>
      <c r="AU144" s="8"/>
      <c r="AV144" s="8"/>
      <c r="AW144" s="8"/>
      <c r="AZ144" s="8"/>
      <c r="BA144" s="8"/>
      <c r="BB144" s="8"/>
      <c r="BC144" s="8"/>
      <c r="BD144" s="8"/>
      <c r="BE144" s="8"/>
      <c r="BF144" s="8"/>
      <c r="BG144" s="8"/>
    </row>
    <row r="145" spans="2:59" x14ac:dyDescent="0.25">
      <c r="B145" s="8"/>
      <c r="C145" s="8"/>
      <c r="D145" s="8"/>
      <c r="E145" s="8"/>
      <c r="F145" s="8"/>
      <c r="G145" s="8"/>
      <c r="H145" s="8"/>
      <c r="I145" s="8"/>
      <c r="L145" s="8"/>
      <c r="M145" s="8"/>
      <c r="N145" s="8"/>
      <c r="O145" s="8"/>
      <c r="P145" s="8"/>
      <c r="Q145" s="8"/>
      <c r="R145" s="8"/>
      <c r="S145" s="8"/>
      <c r="V145" s="8"/>
      <c r="W145" s="8"/>
      <c r="X145" s="8"/>
      <c r="Y145" s="8"/>
      <c r="Z145" s="8"/>
      <c r="AA145" s="8"/>
      <c r="AB145" s="8"/>
      <c r="AC145" s="8"/>
      <c r="AF145" s="8"/>
      <c r="AG145" s="8"/>
      <c r="AH145" s="8"/>
      <c r="AI145" s="8"/>
      <c r="AJ145" s="8"/>
      <c r="AK145" s="8"/>
      <c r="AL145" s="8"/>
      <c r="AM145" s="8"/>
      <c r="AP145" s="8"/>
      <c r="AQ145" s="8"/>
      <c r="AR145" s="8"/>
      <c r="AS145" s="8"/>
      <c r="AT145" s="8"/>
      <c r="AU145" s="8"/>
      <c r="AV145" s="8"/>
      <c r="AW145" s="8"/>
      <c r="AZ145" s="8"/>
      <c r="BA145" s="8"/>
      <c r="BB145" s="8"/>
      <c r="BC145" s="8"/>
      <c r="BD145" s="8"/>
      <c r="BE145" s="8"/>
      <c r="BF145" s="8"/>
      <c r="BG145" s="8"/>
    </row>
    <row r="146" spans="2:59" x14ac:dyDescent="0.25">
      <c r="B146" s="8"/>
      <c r="C146" s="8"/>
      <c r="D146" s="8"/>
      <c r="E146" s="8"/>
      <c r="F146" s="8"/>
      <c r="G146" s="8"/>
      <c r="H146" s="8"/>
      <c r="I146" s="8"/>
      <c r="L146" s="8"/>
      <c r="M146" s="8"/>
      <c r="N146" s="8"/>
      <c r="O146" s="8"/>
      <c r="P146" s="8"/>
      <c r="Q146" s="8"/>
      <c r="R146" s="8"/>
      <c r="S146" s="8"/>
      <c r="V146" s="8"/>
      <c r="W146" s="8"/>
      <c r="X146" s="8"/>
      <c r="Y146" s="8"/>
      <c r="Z146" s="8"/>
      <c r="AA146" s="8"/>
      <c r="AB146" s="8"/>
      <c r="AC146" s="8"/>
      <c r="AF146" s="8"/>
      <c r="AG146" s="8"/>
      <c r="AH146" s="8"/>
      <c r="AI146" s="8"/>
      <c r="AJ146" s="8"/>
      <c r="AK146" s="8"/>
      <c r="AL146" s="8"/>
      <c r="AM146" s="8"/>
      <c r="AP146" s="8"/>
      <c r="AQ146" s="8"/>
      <c r="AR146" s="8"/>
      <c r="AS146" s="8"/>
      <c r="AT146" s="8"/>
      <c r="AU146" s="8"/>
      <c r="AV146" s="8"/>
      <c r="AW146" s="8"/>
      <c r="AZ146" s="8"/>
      <c r="BA146" s="8"/>
      <c r="BB146" s="8"/>
      <c r="BC146" s="8"/>
      <c r="BD146" s="8"/>
      <c r="BE146" s="8"/>
      <c r="BF146" s="8"/>
      <c r="BG146" s="8"/>
    </row>
    <row r="147" spans="2:59" x14ac:dyDescent="0.25">
      <c r="B147" s="8"/>
      <c r="C147" s="8"/>
      <c r="D147" s="8"/>
      <c r="E147" s="8"/>
      <c r="F147" s="8"/>
      <c r="G147" s="8"/>
      <c r="H147" s="8"/>
      <c r="I147" s="8"/>
      <c r="L147" s="8"/>
      <c r="M147" s="8"/>
      <c r="N147" s="8"/>
      <c r="O147" s="8"/>
      <c r="P147" s="8"/>
      <c r="Q147" s="8"/>
      <c r="R147" s="8"/>
      <c r="S147" s="8"/>
      <c r="V147" s="8"/>
      <c r="W147" s="8"/>
      <c r="X147" s="8"/>
      <c r="Y147" s="8"/>
      <c r="Z147" s="8"/>
      <c r="AA147" s="8"/>
      <c r="AB147" s="8"/>
      <c r="AC147" s="8"/>
      <c r="AF147" s="8"/>
      <c r="AG147" s="8"/>
      <c r="AH147" s="8"/>
      <c r="AI147" s="8"/>
      <c r="AJ147" s="8"/>
      <c r="AK147" s="8"/>
      <c r="AL147" s="8"/>
      <c r="AM147" s="8"/>
      <c r="AP147" s="8"/>
      <c r="AQ147" s="8"/>
      <c r="AR147" s="8"/>
      <c r="AS147" s="8"/>
      <c r="AT147" s="8"/>
      <c r="AU147" s="8"/>
      <c r="AV147" s="8"/>
      <c r="AW147" s="8"/>
      <c r="AZ147" s="8"/>
      <c r="BA147" s="8"/>
      <c r="BB147" s="8"/>
      <c r="BC147" s="8"/>
      <c r="BD147" s="8"/>
      <c r="BE147" s="8"/>
      <c r="BF147" s="8"/>
      <c r="BG147" s="8"/>
    </row>
    <row r="148" spans="2:59" x14ac:dyDescent="0.25">
      <c r="B148" s="8"/>
      <c r="C148" s="8"/>
      <c r="D148" s="8"/>
      <c r="E148" s="8"/>
      <c r="F148" s="8"/>
      <c r="G148" s="8"/>
      <c r="H148" s="8"/>
      <c r="I148" s="8"/>
      <c r="L148" s="8"/>
      <c r="M148" s="8"/>
      <c r="N148" s="8"/>
      <c r="O148" s="8"/>
      <c r="P148" s="8"/>
      <c r="Q148" s="8"/>
      <c r="R148" s="8"/>
      <c r="S148" s="8"/>
      <c r="V148" s="8"/>
      <c r="W148" s="8"/>
      <c r="X148" s="8"/>
      <c r="Y148" s="8"/>
      <c r="Z148" s="8"/>
      <c r="AA148" s="8"/>
      <c r="AB148" s="8"/>
      <c r="AC148" s="8"/>
      <c r="AF148" s="8"/>
      <c r="AG148" s="8"/>
      <c r="AH148" s="8"/>
      <c r="AI148" s="8"/>
      <c r="AJ148" s="8"/>
      <c r="AK148" s="8"/>
      <c r="AL148" s="8"/>
      <c r="AM148" s="8"/>
      <c r="AP148" s="8"/>
      <c r="AQ148" s="8"/>
      <c r="AR148" s="8"/>
      <c r="AS148" s="8"/>
      <c r="AT148" s="8"/>
      <c r="AU148" s="8"/>
      <c r="AV148" s="8"/>
      <c r="AW148" s="8"/>
      <c r="AZ148" s="8"/>
      <c r="BA148" s="8"/>
      <c r="BB148" s="8"/>
      <c r="BC148" s="8"/>
      <c r="BD148" s="8"/>
      <c r="BE148" s="8"/>
      <c r="BF148" s="8"/>
      <c r="BG148" s="8"/>
    </row>
  </sheetData>
  <mergeCells count="1">
    <mergeCell ref="AY8:BG8"/>
  </mergeCells>
  <phoneticPr fontId="10" type="noConversion"/>
  <printOptions horizontalCentered="1"/>
  <pageMargins left="0.5" right="0.5" top="0.5" bottom="0.5" header="0.25" footer="0.25"/>
  <pageSetup fitToWidth="6" orientation="portrait" r:id="rId1"/>
  <headerFooter alignWithMargins="0"/>
  <colBreaks count="5" manualBreakCount="5">
    <brk id="10" max="53" man="1"/>
    <brk id="20" max="53" man="1"/>
    <brk id="30" max="53" man="1"/>
    <brk id="40" max="53" man="1"/>
    <brk id="50" max="5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U51"/>
  <sheetViews>
    <sheetView zoomScale="85" zoomScaleNormal="85" zoomScaleSheetLayoutView="75" workbookViewId="0">
      <selection activeCell="A9" sqref="A9"/>
    </sheetView>
  </sheetViews>
  <sheetFormatPr defaultColWidth="9.21875" defaultRowHeight="13.2" x14ac:dyDescent="0.25"/>
  <cols>
    <col min="1" max="2" width="9.21875" style="1"/>
    <col min="3" max="3" width="12.5546875" style="1" customWidth="1"/>
    <col min="4" max="4" width="9.21875" style="1"/>
    <col min="5" max="5" width="4.77734375" style="1" customWidth="1"/>
    <col min="6" max="16384" width="9.21875" style="1"/>
  </cols>
  <sheetData>
    <row r="2" spans="1:11" x14ac:dyDescent="0.25">
      <c r="I2" s="1" t="s">
        <v>0</v>
      </c>
    </row>
    <row r="3" spans="1:11" x14ac:dyDescent="0.25">
      <c r="I3" s="5" t="s">
        <v>17</v>
      </c>
    </row>
    <row r="4" spans="1:11" x14ac:dyDescent="0.25">
      <c r="I4" s="5"/>
    </row>
    <row r="5" spans="1:11" x14ac:dyDescent="0.25">
      <c r="I5" s="5"/>
    </row>
    <row r="6" spans="1:11" x14ac:dyDescent="0.25">
      <c r="I6" s="17"/>
    </row>
    <row r="7" spans="1:11" s="18" customFormat="1" ht="15.6" x14ac:dyDescent="0.3">
      <c r="A7" s="14" t="s">
        <v>94</v>
      </c>
      <c r="B7" s="14"/>
      <c r="C7" s="14"/>
      <c r="D7" s="14"/>
      <c r="E7" s="14"/>
      <c r="F7" s="14"/>
      <c r="G7" s="14"/>
      <c r="H7" s="14"/>
      <c r="I7" s="14"/>
    </row>
    <row r="8" spans="1:11" s="18" customFormat="1" ht="15.6" x14ac:dyDescent="0.3">
      <c r="A8" s="53" t="s">
        <v>109</v>
      </c>
      <c r="B8" s="53"/>
      <c r="C8" s="53"/>
      <c r="D8" s="53"/>
      <c r="E8" s="53"/>
      <c r="F8" s="53"/>
      <c r="G8" s="53"/>
      <c r="H8" s="53"/>
      <c r="I8" s="53"/>
    </row>
    <row r="9" spans="1:11" s="18" customFormat="1" ht="15.6" x14ac:dyDescent="0.3">
      <c r="A9" s="14" t="s">
        <v>18</v>
      </c>
      <c r="B9" s="14"/>
      <c r="C9" s="14"/>
      <c r="D9" s="14"/>
      <c r="E9" s="14"/>
      <c r="F9" s="14"/>
      <c r="G9" s="14"/>
      <c r="H9" s="14"/>
      <c r="I9" s="14"/>
    </row>
    <row r="10" spans="1:11" x14ac:dyDescent="0.25">
      <c r="A10" s="6"/>
      <c r="B10" s="6"/>
      <c r="C10" s="6"/>
      <c r="D10" s="6"/>
      <c r="E10" s="6"/>
      <c r="F10" s="6"/>
      <c r="G10" s="6"/>
      <c r="H10" s="6"/>
      <c r="I10" s="6"/>
    </row>
    <row r="11" spans="1:11" x14ac:dyDescent="0.25">
      <c r="A11" s="6"/>
      <c r="B11" s="6"/>
      <c r="C11" s="19"/>
      <c r="D11" s="19"/>
      <c r="E11" s="19"/>
      <c r="F11" s="19"/>
      <c r="G11" s="19"/>
      <c r="H11" s="6"/>
      <c r="I11" s="6"/>
    </row>
    <row r="12" spans="1:11" x14ac:dyDescent="0.25">
      <c r="A12" s="21" t="s">
        <v>19</v>
      </c>
      <c r="B12" s="21"/>
      <c r="C12" s="21"/>
      <c r="D12" s="21"/>
      <c r="F12" s="21" t="s">
        <v>20</v>
      </c>
      <c r="G12" s="21"/>
      <c r="H12" s="21"/>
    </row>
    <row r="13" spans="1:11" x14ac:dyDescent="0.25">
      <c r="A13" s="21"/>
      <c r="B13" s="21"/>
      <c r="C13" s="21"/>
      <c r="D13" s="21"/>
      <c r="F13" s="21"/>
      <c r="G13" s="21"/>
      <c r="H13" s="21"/>
      <c r="J13" s="22"/>
      <c r="K13" s="22"/>
    </row>
    <row r="14" spans="1:11" x14ac:dyDescent="0.25">
      <c r="G14" s="22" t="s">
        <v>21</v>
      </c>
      <c r="H14" s="22" t="s">
        <v>22</v>
      </c>
      <c r="J14" s="24"/>
      <c r="K14" s="24"/>
    </row>
    <row r="15" spans="1:11" x14ac:dyDescent="0.25">
      <c r="A15" s="21" t="s">
        <v>23</v>
      </c>
      <c r="B15" s="6"/>
      <c r="C15" s="21" t="s">
        <v>24</v>
      </c>
      <c r="D15" s="6"/>
      <c r="G15" s="22" t="s">
        <v>25</v>
      </c>
      <c r="H15" s="25" t="s">
        <v>26</v>
      </c>
      <c r="J15" s="26"/>
      <c r="K15" s="26"/>
    </row>
    <row r="16" spans="1:11" x14ac:dyDescent="0.25">
      <c r="A16" s="24" t="s">
        <v>27</v>
      </c>
      <c r="B16" s="24" t="s">
        <v>28</v>
      </c>
      <c r="C16" s="24" t="s">
        <v>27</v>
      </c>
      <c r="D16" s="24" t="s">
        <v>28</v>
      </c>
      <c r="F16" s="24" t="s">
        <v>27</v>
      </c>
      <c r="G16" s="24" t="s">
        <v>29</v>
      </c>
      <c r="H16" s="24" t="s">
        <v>29</v>
      </c>
      <c r="J16" s="26"/>
      <c r="K16" s="26"/>
    </row>
    <row r="17" spans="1:21" x14ac:dyDescent="0.25">
      <c r="A17" s="50">
        <v>5000</v>
      </c>
      <c r="B17" s="26">
        <v>1</v>
      </c>
      <c r="C17" s="22" t="s">
        <v>30</v>
      </c>
      <c r="D17" s="29">
        <v>1</v>
      </c>
      <c r="F17" s="22" t="s">
        <v>30</v>
      </c>
      <c r="G17" s="34">
        <v>35</v>
      </c>
      <c r="H17" s="34">
        <v>0</v>
      </c>
      <c r="J17" s="26"/>
      <c r="K17" s="26"/>
      <c r="M17" s="26"/>
      <c r="P17" s="29"/>
      <c r="T17" s="34"/>
      <c r="U17" s="34"/>
    </row>
    <row r="18" spans="1:21" x14ac:dyDescent="0.25">
      <c r="A18" s="50">
        <v>10000</v>
      </c>
      <c r="B18" s="26">
        <v>1.5289999999999999</v>
      </c>
      <c r="C18" s="22" t="s">
        <v>31</v>
      </c>
      <c r="D18" s="29">
        <v>1.01</v>
      </c>
      <c r="F18" s="22" t="s">
        <v>31</v>
      </c>
      <c r="G18" s="1">
        <v>36</v>
      </c>
      <c r="H18" s="1">
        <v>0</v>
      </c>
      <c r="J18" s="26"/>
      <c r="K18" s="26"/>
      <c r="M18" s="26"/>
      <c r="P18" s="29"/>
      <c r="T18" s="34"/>
      <c r="U18" s="34"/>
    </row>
    <row r="19" spans="1:21" x14ac:dyDescent="0.25">
      <c r="A19" s="50">
        <v>15000</v>
      </c>
      <c r="B19" s="26">
        <v>1.6639999999999999</v>
      </c>
      <c r="C19" s="22" t="s">
        <v>32</v>
      </c>
      <c r="D19" s="29">
        <v>1.1100000000000001</v>
      </c>
      <c r="F19" s="22" t="s">
        <v>32</v>
      </c>
      <c r="G19" s="1">
        <v>39</v>
      </c>
      <c r="H19" s="1">
        <v>2</v>
      </c>
      <c r="J19" s="26"/>
      <c r="K19" s="26"/>
      <c r="M19" s="26"/>
      <c r="P19" s="29"/>
      <c r="T19" s="34"/>
      <c r="U19" s="34"/>
    </row>
    <row r="20" spans="1:21" x14ac:dyDescent="0.25">
      <c r="A20" s="50">
        <v>25000</v>
      </c>
      <c r="B20" s="26">
        <v>1.7490000000000001</v>
      </c>
      <c r="C20" s="22" t="s">
        <v>33</v>
      </c>
      <c r="D20" s="29">
        <v>1.1200000000000001</v>
      </c>
      <c r="F20" s="22" t="s">
        <v>33</v>
      </c>
      <c r="G20" s="1">
        <v>44</v>
      </c>
      <c r="H20" s="1">
        <v>2</v>
      </c>
      <c r="J20" s="26"/>
      <c r="K20" s="26"/>
      <c r="M20" s="26"/>
      <c r="P20" s="29"/>
      <c r="T20" s="34"/>
      <c r="U20" s="34"/>
    </row>
    <row r="21" spans="1:21" x14ac:dyDescent="0.25">
      <c r="A21" s="50">
        <v>35000</v>
      </c>
      <c r="B21" s="26">
        <v>1.7709999999999999</v>
      </c>
      <c r="C21" s="22" t="s">
        <v>34</v>
      </c>
      <c r="D21" s="29">
        <v>1.31</v>
      </c>
      <c r="F21" s="22" t="s">
        <v>34</v>
      </c>
      <c r="G21" s="1">
        <v>49</v>
      </c>
      <c r="H21" s="1">
        <v>6</v>
      </c>
      <c r="J21" s="26"/>
      <c r="K21" s="26"/>
      <c r="M21" s="26"/>
      <c r="P21" s="29"/>
      <c r="T21" s="34"/>
      <c r="U21" s="34"/>
    </row>
    <row r="22" spans="1:21" x14ac:dyDescent="0.25">
      <c r="A22" s="50">
        <v>50000</v>
      </c>
      <c r="B22" s="26">
        <v>1.78</v>
      </c>
      <c r="C22" s="22" t="s">
        <v>35</v>
      </c>
      <c r="D22" s="29">
        <v>1.5</v>
      </c>
      <c r="F22" s="22" t="s">
        <v>35</v>
      </c>
      <c r="G22" s="1">
        <v>54</v>
      </c>
      <c r="H22" s="1">
        <v>11</v>
      </c>
      <c r="J22" s="26"/>
      <c r="K22" s="26"/>
      <c r="M22" s="26"/>
      <c r="P22" s="29"/>
      <c r="T22" s="34"/>
      <c r="U22" s="34"/>
    </row>
    <row r="23" spans="1:21" x14ac:dyDescent="0.25">
      <c r="A23" s="50">
        <v>100000</v>
      </c>
      <c r="B23" s="26">
        <v>1.7889999999999999</v>
      </c>
      <c r="C23" s="22" t="s">
        <v>36</v>
      </c>
      <c r="D23" s="29">
        <v>2</v>
      </c>
      <c r="F23" s="22" t="s">
        <v>36</v>
      </c>
      <c r="G23" s="1">
        <v>61</v>
      </c>
      <c r="H23" s="1">
        <v>29</v>
      </c>
      <c r="J23" s="26"/>
      <c r="K23" s="26"/>
      <c r="M23" s="26"/>
      <c r="P23" s="29"/>
      <c r="T23" s="34"/>
      <c r="U23" s="34"/>
    </row>
    <row r="24" spans="1:21" x14ac:dyDescent="0.25">
      <c r="A24" s="50">
        <v>250000</v>
      </c>
      <c r="B24" s="26">
        <v>1.8029999999999999</v>
      </c>
      <c r="C24" s="22" t="s">
        <v>37</v>
      </c>
      <c r="D24" s="29">
        <v>2.0299999999999998</v>
      </c>
      <c r="F24" s="22" t="s">
        <v>37</v>
      </c>
      <c r="G24" s="1">
        <v>62</v>
      </c>
      <c r="H24" s="1">
        <v>29</v>
      </c>
      <c r="J24" s="26"/>
      <c r="K24" s="26"/>
      <c r="M24" s="26"/>
      <c r="P24" s="29"/>
      <c r="T24" s="34"/>
      <c r="U24" s="34"/>
    </row>
    <row r="25" spans="1:21" x14ac:dyDescent="0.25">
      <c r="C25" s="22" t="s">
        <v>38</v>
      </c>
      <c r="D25" s="29">
        <v>2.04</v>
      </c>
      <c r="F25" s="22" t="s">
        <v>38</v>
      </c>
      <c r="G25" s="1">
        <v>62</v>
      </c>
      <c r="H25" s="1">
        <v>30</v>
      </c>
      <c r="J25" s="26"/>
      <c r="K25" s="26"/>
      <c r="M25" s="26"/>
      <c r="P25" s="29"/>
      <c r="T25" s="34"/>
      <c r="U25" s="34"/>
    </row>
    <row r="26" spans="1:21" x14ac:dyDescent="0.25">
      <c r="C26" s="22" t="s">
        <v>39</v>
      </c>
      <c r="D26" s="29">
        <v>2.69</v>
      </c>
      <c r="F26" s="22" t="s">
        <v>39</v>
      </c>
      <c r="G26" s="1">
        <v>80</v>
      </c>
      <c r="H26" s="1">
        <v>86</v>
      </c>
      <c r="J26" s="26"/>
      <c r="K26" s="26"/>
      <c r="M26" s="26"/>
      <c r="P26" s="29"/>
      <c r="T26" s="34"/>
      <c r="U26" s="34"/>
    </row>
    <row r="27" spans="1:21" x14ac:dyDescent="0.25">
      <c r="C27" s="22" t="s">
        <v>40</v>
      </c>
      <c r="D27" s="29">
        <v>2.91</v>
      </c>
      <c r="F27" s="22" t="s">
        <v>40</v>
      </c>
      <c r="G27" s="1">
        <v>86</v>
      </c>
      <c r="H27" s="1">
        <v>104</v>
      </c>
      <c r="J27" s="26"/>
      <c r="K27" s="26"/>
      <c r="M27" s="26"/>
      <c r="P27" s="29"/>
      <c r="T27" s="34"/>
      <c r="U27" s="34"/>
    </row>
    <row r="28" spans="1:21" x14ac:dyDescent="0.25">
      <c r="C28" s="22" t="s">
        <v>41</v>
      </c>
      <c r="D28" s="29">
        <v>2.98</v>
      </c>
      <c r="F28" s="22" t="s">
        <v>41</v>
      </c>
      <c r="G28" s="1">
        <v>88</v>
      </c>
      <c r="H28" s="1">
        <v>112</v>
      </c>
      <c r="J28" s="26"/>
      <c r="K28" s="26"/>
      <c r="M28" s="26"/>
      <c r="P28" s="29"/>
      <c r="T28" s="34"/>
      <c r="U28" s="34"/>
    </row>
    <row r="29" spans="1:21" x14ac:dyDescent="0.25">
      <c r="C29" s="22" t="s">
        <v>42</v>
      </c>
      <c r="D29" s="29">
        <v>3.28</v>
      </c>
      <c r="F29" s="22" t="s">
        <v>42</v>
      </c>
      <c r="G29" s="1">
        <v>98</v>
      </c>
      <c r="H29" s="1">
        <v>145</v>
      </c>
      <c r="J29" s="26"/>
      <c r="K29" s="26"/>
      <c r="M29" s="26"/>
      <c r="P29" s="29"/>
      <c r="T29" s="34"/>
      <c r="U29" s="34"/>
    </row>
    <row r="30" spans="1:21" x14ac:dyDescent="0.25">
      <c r="C30" s="22" t="s">
        <v>43</v>
      </c>
      <c r="D30" s="29">
        <v>4.3</v>
      </c>
      <c r="F30" s="22" t="s">
        <v>43</v>
      </c>
      <c r="G30" s="1">
        <v>130</v>
      </c>
      <c r="H30" s="1">
        <v>260</v>
      </c>
      <c r="J30" s="26"/>
      <c r="K30" s="26"/>
      <c r="M30" s="26"/>
      <c r="P30" s="29"/>
      <c r="T30" s="34"/>
      <c r="U30" s="34"/>
    </row>
    <row r="31" spans="1:21" x14ac:dyDescent="0.25">
      <c r="C31" s="22" t="s">
        <v>44</v>
      </c>
      <c r="D31" s="29">
        <v>4.37</v>
      </c>
      <c r="F31" s="22" t="s">
        <v>44</v>
      </c>
      <c r="G31" s="1">
        <v>132</v>
      </c>
      <c r="H31" s="1">
        <v>268</v>
      </c>
      <c r="J31" s="26"/>
      <c r="K31" s="26"/>
      <c r="M31" s="26"/>
      <c r="P31" s="29"/>
      <c r="T31" s="34"/>
      <c r="U31" s="34"/>
    </row>
    <row r="32" spans="1:21" x14ac:dyDescent="0.25">
      <c r="J32" s="26"/>
      <c r="K32" s="26"/>
    </row>
    <row r="33" spans="1:12" x14ac:dyDescent="0.25">
      <c r="J33" s="26"/>
      <c r="K33" s="26"/>
    </row>
    <row r="34" spans="1:12" x14ac:dyDescent="0.25">
      <c r="J34" s="26"/>
      <c r="K34" s="26"/>
    </row>
    <row r="35" spans="1:12" x14ac:dyDescent="0.25">
      <c r="C35" s="22"/>
      <c r="G35" s="22" t="s">
        <v>45</v>
      </c>
      <c r="J35" s="26"/>
      <c r="K35" s="26"/>
    </row>
    <row r="36" spans="1:12" x14ac:dyDescent="0.25">
      <c r="C36" s="22" t="s">
        <v>82</v>
      </c>
      <c r="G36" s="22" t="s">
        <v>46</v>
      </c>
      <c r="J36" s="26"/>
      <c r="K36" s="26"/>
    </row>
    <row r="37" spans="1:12" x14ac:dyDescent="0.25">
      <c r="B37" s="23" t="s">
        <v>27</v>
      </c>
      <c r="C37" s="24" t="s">
        <v>83</v>
      </c>
      <c r="F37" s="24" t="s">
        <v>27</v>
      </c>
      <c r="G37" s="24" t="s">
        <v>29</v>
      </c>
    </row>
    <row r="38" spans="1:12" x14ac:dyDescent="0.25">
      <c r="B38" s="1" t="s">
        <v>84</v>
      </c>
      <c r="C38" s="34">
        <v>50</v>
      </c>
      <c r="D38" s="50"/>
      <c r="F38" s="50">
        <v>5000</v>
      </c>
      <c r="G38" s="34">
        <v>65</v>
      </c>
      <c r="J38" s="26"/>
      <c r="K38" s="26"/>
      <c r="L38" s="51"/>
    </row>
    <row r="39" spans="1:12" x14ac:dyDescent="0.25">
      <c r="B39" s="1" t="s">
        <v>85</v>
      </c>
      <c r="C39" s="35">
        <v>150</v>
      </c>
      <c r="D39" s="50"/>
      <c r="F39" s="50">
        <v>10000</v>
      </c>
      <c r="G39" s="1">
        <v>102</v>
      </c>
      <c r="J39" s="26"/>
      <c r="K39" s="26"/>
      <c r="L39" s="51"/>
    </row>
    <row r="40" spans="1:12" x14ac:dyDescent="0.25">
      <c r="B40" s="1" t="s">
        <v>86</v>
      </c>
      <c r="C40" s="35">
        <v>185</v>
      </c>
      <c r="D40" s="50"/>
      <c r="F40" s="50">
        <v>15000</v>
      </c>
      <c r="G40" s="1">
        <v>130</v>
      </c>
      <c r="J40" s="26"/>
      <c r="K40" s="26"/>
      <c r="L40" s="51"/>
    </row>
    <row r="41" spans="1:12" x14ac:dyDescent="0.25">
      <c r="B41" s="1" t="s">
        <v>87</v>
      </c>
      <c r="C41" s="35">
        <v>335</v>
      </c>
      <c r="D41" s="50"/>
      <c r="F41" s="50">
        <v>20000</v>
      </c>
      <c r="G41" s="1">
        <v>149</v>
      </c>
      <c r="J41" s="26"/>
      <c r="K41" s="26"/>
      <c r="L41" s="51"/>
    </row>
    <row r="42" spans="1:12" x14ac:dyDescent="0.25">
      <c r="C42" s="50"/>
      <c r="D42" s="50"/>
      <c r="F42" s="50">
        <v>25000</v>
      </c>
      <c r="G42" s="1">
        <v>163</v>
      </c>
      <c r="J42" s="26"/>
      <c r="K42" s="26"/>
      <c r="L42" s="51"/>
    </row>
    <row r="43" spans="1:12" x14ac:dyDescent="0.25">
      <c r="F43" s="50">
        <v>50000</v>
      </c>
      <c r="G43" s="1">
        <v>223</v>
      </c>
      <c r="L43" s="51"/>
    </row>
    <row r="44" spans="1:12" x14ac:dyDescent="0.25">
      <c r="F44" s="50">
        <v>100000</v>
      </c>
      <c r="G44" s="1">
        <v>283</v>
      </c>
      <c r="L44" s="51"/>
    </row>
    <row r="45" spans="1:12" x14ac:dyDescent="0.25">
      <c r="A45" s="23" t="s">
        <v>90</v>
      </c>
      <c r="D45" s="24" t="s">
        <v>93</v>
      </c>
    </row>
    <row r="46" spans="1:12" x14ac:dyDescent="0.25">
      <c r="A46" s="1" t="s">
        <v>91</v>
      </c>
      <c r="D46" s="42">
        <v>8</v>
      </c>
    </row>
    <row r="47" spans="1:12" x14ac:dyDescent="0.25">
      <c r="A47" s="1" t="s">
        <v>92</v>
      </c>
      <c r="D47" s="42">
        <v>16</v>
      </c>
    </row>
    <row r="51" spans="2:2" x14ac:dyDescent="0.25">
      <c r="B51" s="33" t="s">
        <v>100</v>
      </c>
    </row>
  </sheetData>
  <mergeCells count="1">
    <mergeCell ref="A8:I8"/>
  </mergeCells>
  <phoneticPr fontId="10" type="noConversion"/>
  <printOptions horizontalCentered="1"/>
  <pageMargins left="0.5" right="0.5" top="0.5" bottom="0.5" header="0.25" footer="0.2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I70"/>
  <sheetViews>
    <sheetView zoomScale="70" zoomScaleNormal="70" workbookViewId="0">
      <selection activeCell="A7" sqref="A7:Q7"/>
    </sheetView>
  </sheetViews>
  <sheetFormatPr defaultColWidth="7.21875" defaultRowHeight="13.2" x14ac:dyDescent="0.25"/>
  <cols>
    <col min="1" max="13" width="6.77734375" style="3" customWidth="1"/>
    <col min="14" max="16" width="7" style="3" customWidth="1"/>
    <col min="17" max="17" width="7.77734375" style="3" customWidth="1"/>
    <col min="18" max="18" width="7" style="3" customWidth="1"/>
    <col min="19" max="33" width="6.77734375" style="3" customWidth="1"/>
    <col min="34" max="34" width="7.77734375" style="3" customWidth="1"/>
    <col min="35" max="16384" width="7.21875" style="3"/>
  </cols>
  <sheetData>
    <row r="1" spans="1:34"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H1" s="1"/>
    </row>
    <row r="2" spans="1:34" x14ac:dyDescent="0.25">
      <c r="A2" s="1"/>
      <c r="B2" s="1"/>
      <c r="C2" s="1"/>
      <c r="D2" s="1"/>
      <c r="E2" s="1"/>
      <c r="F2" s="1"/>
      <c r="G2" s="1"/>
      <c r="H2" s="1"/>
      <c r="I2" s="1"/>
      <c r="J2" s="1"/>
      <c r="K2" s="1"/>
      <c r="L2" s="1"/>
      <c r="M2" s="1"/>
      <c r="O2" s="1"/>
      <c r="P2" s="1"/>
      <c r="Q2" s="1" t="s">
        <v>0</v>
      </c>
      <c r="R2" s="1"/>
      <c r="S2" s="1"/>
      <c r="T2" s="1"/>
      <c r="U2" s="1"/>
      <c r="V2" s="1"/>
      <c r="W2" s="1"/>
      <c r="X2" s="1"/>
      <c r="Y2" s="1"/>
      <c r="Z2" s="1"/>
      <c r="AA2" s="1"/>
      <c r="AB2" s="1"/>
      <c r="AC2" s="1"/>
      <c r="AD2" s="1"/>
      <c r="AH2" s="1" t="s">
        <v>0</v>
      </c>
    </row>
    <row r="3" spans="1:34" x14ac:dyDescent="0.25">
      <c r="A3" s="1"/>
      <c r="B3" s="1"/>
      <c r="C3" s="1"/>
      <c r="D3" s="1"/>
      <c r="E3" s="1"/>
      <c r="F3" s="1"/>
      <c r="G3" s="1"/>
      <c r="H3" s="1"/>
      <c r="I3" s="1"/>
      <c r="J3" s="1"/>
      <c r="K3" s="5"/>
      <c r="L3" s="1"/>
      <c r="M3" s="1"/>
      <c r="O3" s="5"/>
      <c r="P3" s="5"/>
      <c r="Q3" s="5" t="s">
        <v>77</v>
      </c>
      <c r="R3" s="1"/>
      <c r="S3" s="1"/>
      <c r="T3" s="1"/>
      <c r="U3" s="1"/>
      <c r="V3" s="1"/>
      <c r="W3" s="1"/>
      <c r="X3" s="1"/>
      <c r="Y3" s="1"/>
      <c r="Z3" s="1"/>
      <c r="AA3" s="1"/>
      <c r="AB3" s="5"/>
      <c r="AC3" s="1"/>
      <c r="AD3" s="1"/>
      <c r="AH3" s="5" t="s">
        <v>47</v>
      </c>
    </row>
    <row r="4" spans="1:34" x14ac:dyDescent="0.25">
      <c r="A4" s="1"/>
      <c r="B4" s="1"/>
      <c r="C4" s="1"/>
      <c r="D4" s="1"/>
      <c r="E4" s="1"/>
      <c r="F4" s="1"/>
      <c r="G4" s="1"/>
      <c r="H4" s="1"/>
      <c r="I4" s="1"/>
      <c r="J4" s="1"/>
      <c r="K4" s="5"/>
      <c r="L4" s="1"/>
      <c r="M4" s="1"/>
      <c r="N4" s="5"/>
      <c r="O4" s="5"/>
      <c r="P4" s="5"/>
      <c r="Q4" s="5"/>
      <c r="R4" s="1"/>
      <c r="S4" s="1"/>
      <c r="T4" s="1"/>
      <c r="U4" s="1"/>
      <c r="V4" s="1"/>
      <c r="W4" s="1"/>
      <c r="X4" s="1"/>
      <c r="Y4" s="1"/>
      <c r="Z4" s="1"/>
      <c r="AA4" s="1"/>
      <c r="AB4" s="5"/>
      <c r="AC4" s="1"/>
      <c r="AD4" s="1"/>
      <c r="AE4" s="5"/>
      <c r="AH4" s="5"/>
    </row>
    <row r="5" spans="1:34"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H5" s="1"/>
    </row>
    <row r="6" spans="1:34" s="13" customFormat="1" ht="15.6" x14ac:dyDescent="0.3">
      <c r="A6" s="53" t="s">
        <v>94</v>
      </c>
      <c r="B6" s="53"/>
      <c r="C6" s="53"/>
      <c r="D6" s="53"/>
      <c r="E6" s="53"/>
      <c r="F6" s="53"/>
      <c r="G6" s="53"/>
      <c r="H6" s="53"/>
      <c r="I6" s="53"/>
      <c r="J6" s="53"/>
      <c r="K6" s="53"/>
      <c r="L6" s="53"/>
      <c r="M6" s="53"/>
      <c r="N6" s="53"/>
      <c r="O6" s="54"/>
      <c r="P6" s="54"/>
      <c r="Q6" s="54"/>
      <c r="R6" s="53" t="str">
        <f>+A6</f>
        <v>Massachusetts Private Passenger Automobile Insurance Rates</v>
      </c>
      <c r="S6" s="53"/>
      <c r="T6" s="53"/>
      <c r="U6" s="53"/>
      <c r="V6" s="53"/>
      <c r="W6" s="53"/>
      <c r="X6" s="53"/>
      <c r="Y6" s="53"/>
      <c r="Z6" s="53"/>
      <c r="AA6" s="53"/>
      <c r="AB6" s="53"/>
      <c r="AC6" s="53"/>
      <c r="AD6" s="53"/>
      <c r="AE6" s="53"/>
      <c r="AF6" s="54"/>
      <c r="AG6" s="54"/>
      <c r="AH6" s="54"/>
    </row>
    <row r="7" spans="1:34" s="13" customFormat="1" ht="15.6" x14ac:dyDescent="0.3">
      <c r="A7" s="53" t="s">
        <v>109</v>
      </c>
      <c r="B7" s="53"/>
      <c r="C7" s="53"/>
      <c r="D7" s="53"/>
      <c r="E7" s="53"/>
      <c r="F7" s="53"/>
      <c r="G7" s="53"/>
      <c r="H7" s="53"/>
      <c r="I7" s="53"/>
      <c r="J7" s="53"/>
      <c r="K7" s="53"/>
      <c r="L7" s="53"/>
      <c r="M7" s="53"/>
      <c r="N7" s="53"/>
      <c r="O7" s="54"/>
      <c r="P7" s="54"/>
      <c r="Q7" s="54"/>
      <c r="R7" s="53" t="str">
        <f>+A7</f>
        <v>Residual Market Rates - Effective November 1, 2024</v>
      </c>
      <c r="S7" s="53"/>
      <c r="T7" s="53"/>
      <c r="U7" s="53"/>
      <c r="V7" s="53"/>
      <c r="W7" s="53"/>
      <c r="X7" s="53"/>
      <c r="Y7" s="53"/>
      <c r="Z7" s="53"/>
      <c r="AA7" s="53"/>
      <c r="AB7" s="53"/>
      <c r="AC7" s="53"/>
      <c r="AD7" s="53"/>
      <c r="AE7" s="53"/>
      <c r="AF7" s="54"/>
      <c r="AG7" s="54"/>
      <c r="AH7" s="54"/>
    </row>
    <row r="8" spans="1:34" s="13" customFormat="1" ht="15.6" x14ac:dyDescent="0.3">
      <c r="A8" s="53" t="s">
        <v>101</v>
      </c>
      <c r="B8" s="53"/>
      <c r="C8" s="53"/>
      <c r="D8" s="53"/>
      <c r="E8" s="53"/>
      <c r="F8" s="53"/>
      <c r="G8" s="53"/>
      <c r="H8" s="53"/>
      <c r="I8" s="53"/>
      <c r="J8" s="53"/>
      <c r="K8" s="53"/>
      <c r="L8" s="53"/>
      <c r="M8" s="53"/>
      <c r="N8" s="53"/>
      <c r="O8" s="54"/>
      <c r="P8" s="54"/>
      <c r="Q8" s="54"/>
      <c r="R8" s="53" t="str">
        <f>A8</f>
        <v>Model Year/VRG Relativities</v>
      </c>
      <c r="S8" s="53"/>
      <c r="T8" s="53"/>
      <c r="U8" s="53"/>
      <c r="V8" s="53"/>
      <c r="W8" s="53"/>
      <c r="X8" s="53"/>
      <c r="Y8" s="53"/>
      <c r="Z8" s="53"/>
      <c r="AA8" s="53"/>
      <c r="AB8" s="53"/>
      <c r="AC8" s="53"/>
      <c r="AD8" s="53"/>
      <c r="AE8" s="53"/>
      <c r="AF8" s="54"/>
      <c r="AG8" s="54"/>
      <c r="AH8" s="54"/>
    </row>
    <row r="9" spans="1:34" s="13" customFormat="1" ht="15.6" x14ac:dyDescent="0.3">
      <c r="A9" s="53" t="s">
        <v>12</v>
      </c>
      <c r="B9" s="53"/>
      <c r="C9" s="53"/>
      <c r="D9" s="53"/>
      <c r="E9" s="53"/>
      <c r="F9" s="53"/>
      <c r="G9" s="53"/>
      <c r="H9" s="53"/>
      <c r="I9" s="53"/>
      <c r="J9" s="53"/>
      <c r="K9" s="53"/>
      <c r="L9" s="53"/>
      <c r="M9" s="53"/>
      <c r="N9" s="53"/>
      <c r="O9" s="54"/>
      <c r="P9" s="54"/>
      <c r="Q9" s="54"/>
      <c r="R9" s="53" t="s">
        <v>13</v>
      </c>
      <c r="S9" s="53"/>
      <c r="T9" s="53"/>
      <c r="U9" s="53"/>
      <c r="V9" s="53"/>
      <c r="W9" s="53"/>
      <c r="X9" s="53"/>
      <c r="Y9" s="53"/>
      <c r="Z9" s="53"/>
      <c r="AA9" s="53"/>
      <c r="AB9" s="53"/>
      <c r="AC9" s="53"/>
      <c r="AD9" s="53"/>
      <c r="AE9" s="53"/>
      <c r="AF9" s="54"/>
      <c r="AG9" s="54"/>
      <c r="AH9" s="54"/>
    </row>
    <row r="10" spans="1:34" x14ac:dyDescent="0.25">
      <c r="A10" s="1"/>
      <c r="B10" s="1"/>
      <c r="C10" s="43"/>
      <c r="D10" s="43"/>
      <c r="E10" s="43"/>
      <c r="F10" s="43"/>
      <c r="G10" s="43"/>
      <c r="H10" s="43"/>
      <c r="I10" s="43"/>
      <c r="J10" s="43"/>
      <c r="K10" s="43"/>
      <c r="L10" s="43"/>
      <c r="M10" s="43"/>
      <c r="N10" s="43"/>
      <c r="O10" s="43"/>
      <c r="P10" s="1"/>
      <c r="Q10" s="1"/>
      <c r="R10" s="1"/>
      <c r="S10" s="1"/>
      <c r="T10" s="43"/>
      <c r="U10" s="43"/>
      <c r="V10" s="43"/>
      <c r="W10" s="43"/>
      <c r="X10" s="43"/>
      <c r="Y10" s="43"/>
      <c r="Z10" s="43"/>
      <c r="AA10" s="43"/>
      <c r="AB10" s="43"/>
      <c r="AC10" s="43"/>
      <c r="AD10" s="43"/>
      <c r="AE10" s="43"/>
      <c r="AF10" s="44"/>
      <c r="AH10" s="1"/>
    </row>
    <row r="11" spans="1:34"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H11" s="1"/>
    </row>
    <row r="12" spans="1:34"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H12" s="1"/>
    </row>
    <row r="13" spans="1:34" x14ac:dyDescent="0.25">
      <c r="A13" s="25"/>
      <c r="B13" s="55" t="s">
        <v>48</v>
      </c>
      <c r="C13" s="55"/>
      <c r="D13" s="55"/>
      <c r="E13" s="55"/>
      <c r="F13" s="55"/>
      <c r="G13" s="55"/>
      <c r="H13" s="55"/>
      <c r="I13" s="55"/>
      <c r="J13" s="55"/>
      <c r="K13" s="55"/>
      <c r="L13" s="55"/>
      <c r="M13" s="56"/>
      <c r="N13" s="56"/>
      <c r="O13" s="56"/>
      <c r="P13" s="56"/>
      <c r="Q13" s="22">
        <f>+P14-1</f>
        <v>2010</v>
      </c>
      <c r="R13" s="25"/>
      <c r="S13" s="55" t="s">
        <v>48</v>
      </c>
      <c r="T13" s="55"/>
      <c r="U13" s="55"/>
      <c r="V13" s="55"/>
      <c r="W13" s="55"/>
      <c r="X13" s="55"/>
      <c r="Y13" s="55"/>
      <c r="Z13" s="55"/>
      <c r="AA13" s="55"/>
      <c r="AB13" s="55"/>
      <c r="AC13" s="55"/>
      <c r="AD13" s="56"/>
      <c r="AE13" s="56"/>
      <c r="AF13" s="56"/>
      <c r="AG13" s="56"/>
      <c r="AH13" s="22">
        <f>+AG14-1</f>
        <v>2010</v>
      </c>
    </row>
    <row r="14" spans="1:34" ht="12.75" customHeight="1" x14ac:dyDescent="0.25">
      <c r="A14" s="27" t="s">
        <v>102</v>
      </c>
      <c r="B14" s="23">
        <v>2025</v>
      </c>
      <c r="C14" s="23">
        <v>2024</v>
      </c>
      <c r="D14" s="23">
        <v>2023</v>
      </c>
      <c r="E14" s="23">
        <v>2022</v>
      </c>
      <c r="F14" s="23">
        <v>2021</v>
      </c>
      <c r="G14" s="23">
        <v>2020</v>
      </c>
      <c r="H14" s="23">
        <v>2019</v>
      </c>
      <c r="I14" s="23">
        <v>2018</v>
      </c>
      <c r="J14" s="23">
        <v>2017</v>
      </c>
      <c r="K14" s="23">
        <v>2016</v>
      </c>
      <c r="L14" s="23">
        <v>2015</v>
      </c>
      <c r="M14" s="23">
        <v>2014</v>
      </c>
      <c r="N14" s="23">
        <v>2013</v>
      </c>
      <c r="O14" s="23">
        <v>2012</v>
      </c>
      <c r="P14" s="23">
        <v>2011</v>
      </c>
      <c r="Q14" s="27" t="s">
        <v>107</v>
      </c>
      <c r="R14" s="27" t="s">
        <v>102</v>
      </c>
      <c r="S14" s="23">
        <f>+B14</f>
        <v>2025</v>
      </c>
      <c r="T14" s="23">
        <f t="shared" ref="T14:AG14" si="0">+C14</f>
        <v>2024</v>
      </c>
      <c r="U14" s="23">
        <f t="shared" si="0"/>
        <v>2023</v>
      </c>
      <c r="V14" s="23">
        <f t="shared" si="0"/>
        <v>2022</v>
      </c>
      <c r="W14" s="23">
        <f t="shared" si="0"/>
        <v>2021</v>
      </c>
      <c r="X14" s="23">
        <f t="shared" si="0"/>
        <v>2020</v>
      </c>
      <c r="Y14" s="23">
        <f t="shared" si="0"/>
        <v>2019</v>
      </c>
      <c r="Z14" s="23">
        <f t="shared" si="0"/>
        <v>2018</v>
      </c>
      <c r="AA14" s="23">
        <f t="shared" si="0"/>
        <v>2017</v>
      </c>
      <c r="AB14" s="23">
        <f t="shared" si="0"/>
        <v>2016</v>
      </c>
      <c r="AC14" s="23">
        <f t="shared" si="0"/>
        <v>2015</v>
      </c>
      <c r="AD14" s="23">
        <f t="shared" si="0"/>
        <v>2014</v>
      </c>
      <c r="AE14" s="23">
        <f t="shared" si="0"/>
        <v>2013</v>
      </c>
      <c r="AF14" s="23">
        <f t="shared" si="0"/>
        <v>2012</v>
      </c>
      <c r="AG14" s="23">
        <f t="shared" si="0"/>
        <v>2011</v>
      </c>
      <c r="AH14" s="27" t="s">
        <v>107</v>
      </c>
    </row>
    <row r="15" spans="1:34" x14ac:dyDescent="0.25">
      <c r="A15" s="1">
        <v>11</v>
      </c>
      <c r="B15" s="26">
        <v>0.78200000000000003</v>
      </c>
      <c r="C15" s="26">
        <v>0.745</v>
      </c>
      <c r="D15" s="26">
        <v>0.70799999999999996</v>
      </c>
      <c r="E15" s="26">
        <v>0.67100000000000004</v>
      </c>
      <c r="F15" s="26">
        <v>0.64100000000000001</v>
      </c>
      <c r="G15" s="26">
        <v>0.61099999999999999</v>
      </c>
      <c r="H15" s="26">
        <v>0.58099999999999996</v>
      </c>
      <c r="I15" s="26">
        <v>0.54</v>
      </c>
      <c r="J15" s="26">
        <v>0.499</v>
      </c>
      <c r="K15" s="26">
        <v>0.45800000000000002</v>
      </c>
      <c r="L15" s="26">
        <v>0.42099999999999999</v>
      </c>
      <c r="M15" s="26">
        <v>0.38400000000000001</v>
      </c>
      <c r="N15" s="26">
        <v>0.35</v>
      </c>
      <c r="O15" s="26">
        <v>0.317</v>
      </c>
      <c r="P15" s="26">
        <v>0.28299999999999997</v>
      </c>
      <c r="Q15" s="26">
        <v>0.253</v>
      </c>
      <c r="R15" s="1">
        <v>11</v>
      </c>
      <c r="S15" s="26">
        <v>0.70599999999999996</v>
      </c>
      <c r="T15" s="26">
        <v>0.67600000000000005</v>
      </c>
      <c r="U15" s="26">
        <v>0.64800000000000002</v>
      </c>
      <c r="V15" s="26">
        <v>0.621</v>
      </c>
      <c r="W15" s="26">
        <v>0.59399999999999997</v>
      </c>
      <c r="X15" s="26">
        <v>0.56899999999999995</v>
      </c>
      <c r="Y15" s="26">
        <v>0.54600000000000004</v>
      </c>
      <c r="Z15" s="26">
        <v>0.52300000000000002</v>
      </c>
      <c r="AA15" s="26">
        <v>0.5</v>
      </c>
      <c r="AB15" s="26">
        <v>0.47899999999999998</v>
      </c>
      <c r="AC15" s="26">
        <v>0.45900000000000002</v>
      </c>
      <c r="AD15" s="26">
        <v>0.439</v>
      </c>
      <c r="AE15" s="26">
        <v>0.42099999999999999</v>
      </c>
      <c r="AF15" s="26">
        <v>0.40400000000000003</v>
      </c>
      <c r="AG15" s="26">
        <v>0.38700000000000001</v>
      </c>
      <c r="AH15" s="26">
        <v>0.37</v>
      </c>
    </row>
    <row r="16" spans="1:34" x14ac:dyDescent="0.25">
      <c r="A16" s="1">
        <v>12</v>
      </c>
      <c r="B16" s="26">
        <v>0.80500000000000005</v>
      </c>
      <c r="C16" s="26">
        <v>0.76700000000000002</v>
      </c>
      <c r="D16" s="26">
        <v>0.72899999999999998</v>
      </c>
      <c r="E16" s="26">
        <v>0.69</v>
      </c>
      <c r="F16" s="26">
        <v>0.66</v>
      </c>
      <c r="G16" s="26">
        <v>0.629</v>
      </c>
      <c r="H16" s="26">
        <v>0.59799999999999998</v>
      </c>
      <c r="I16" s="26">
        <v>0.55600000000000005</v>
      </c>
      <c r="J16" s="26">
        <v>0.51400000000000001</v>
      </c>
      <c r="K16" s="26">
        <v>0.47199999999999998</v>
      </c>
      <c r="L16" s="26">
        <v>0.433</v>
      </c>
      <c r="M16" s="26">
        <v>0.39500000000000002</v>
      </c>
      <c r="N16" s="26">
        <v>0.36</v>
      </c>
      <c r="O16" s="26">
        <v>0.32600000000000001</v>
      </c>
      <c r="P16" s="26">
        <v>0.29099999999999998</v>
      </c>
      <c r="Q16" s="26">
        <v>0.26100000000000001</v>
      </c>
      <c r="R16" s="1">
        <v>12</v>
      </c>
      <c r="S16" s="26">
        <v>0.73399999999999999</v>
      </c>
      <c r="T16" s="26">
        <v>0.70299999999999996</v>
      </c>
      <c r="U16" s="26">
        <v>0.67300000000000004</v>
      </c>
      <c r="V16" s="26">
        <v>0.64500000000000002</v>
      </c>
      <c r="W16" s="26">
        <v>0.61799999999999999</v>
      </c>
      <c r="X16" s="26">
        <v>0.59199999999999997</v>
      </c>
      <c r="Y16" s="26">
        <v>0.56699999999999995</v>
      </c>
      <c r="Z16" s="26">
        <v>0.54300000000000004</v>
      </c>
      <c r="AA16" s="26">
        <v>0.52</v>
      </c>
      <c r="AB16" s="26">
        <v>0.498</v>
      </c>
      <c r="AC16" s="26">
        <v>0.47699999999999998</v>
      </c>
      <c r="AD16" s="26">
        <v>0.45700000000000002</v>
      </c>
      <c r="AE16" s="26">
        <v>0.438</v>
      </c>
      <c r="AF16" s="26">
        <v>0.42</v>
      </c>
      <c r="AG16" s="26">
        <v>0.40200000000000002</v>
      </c>
      <c r="AH16" s="26">
        <v>0.38500000000000001</v>
      </c>
    </row>
    <row r="17" spans="1:34" x14ac:dyDescent="0.25">
      <c r="A17" s="1">
        <v>13</v>
      </c>
      <c r="B17" s="26">
        <v>0.83</v>
      </c>
      <c r="C17" s="26">
        <v>0.79</v>
      </c>
      <c r="D17" s="26">
        <v>0.751</v>
      </c>
      <c r="E17" s="26">
        <v>0.71099999999999997</v>
      </c>
      <c r="F17" s="26">
        <v>0.67900000000000005</v>
      </c>
      <c r="G17" s="26">
        <v>0.64800000000000002</v>
      </c>
      <c r="H17" s="26">
        <v>0.61599999999999999</v>
      </c>
      <c r="I17" s="26">
        <v>0.57299999999999995</v>
      </c>
      <c r="J17" s="26">
        <v>0.52900000000000003</v>
      </c>
      <c r="K17" s="26">
        <v>0.48599999999999999</v>
      </c>
      <c r="L17" s="26">
        <v>0.44600000000000001</v>
      </c>
      <c r="M17" s="26">
        <v>0.40699999999999997</v>
      </c>
      <c r="N17" s="26">
        <v>0.371</v>
      </c>
      <c r="O17" s="26">
        <v>0.33600000000000002</v>
      </c>
      <c r="P17" s="26">
        <v>0.3</v>
      </c>
      <c r="Q17" s="26">
        <v>0.26900000000000002</v>
      </c>
      <c r="R17" s="1">
        <v>13</v>
      </c>
      <c r="S17" s="26">
        <v>0.76300000000000001</v>
      </c>
      <c r="T17" s="26">
        <v>0.73099999999999998</v>
      </c>
      <c r="U17" s="26">
        <v>0.7</v>
      </c>
      <c r="V17" s="26">
        <v>0.67100000000000004</v>
      </c>
      <c r="W17" s="26">
        <v>0.64300000000000002</v>
      </c>
      <c r="X17" s="26">
        <v>0.61599999999999999</v>
      </c>
      <c r="Y17" s="26">
        <v>0.59</v>
      </c>
      <c r="Z17" s="26">
        <v>0.56499999999999995</v>
      </c>
      <c r="AA17" s="26">
        <v>0.54100000000000004</v>
      </c>
      <c r="AB17" s="26">
        <v>0.51800000000000002</v>
      </c>
      <c r="AC17" s="26">
        <v>0.496</v>
      </c>
      <c r="AD17" s="26">
        <v>0.47499999999999998</v>
      </c>
      <c r="AE17" s="26">
        <v>0.45500000000000002</v>
      </c>
      <c r="AF17" s="26">
        <v>0.436</v>
      </c>
      <c r="AG17" s="26">
        <v>0.41799999999999998</v>
      </c>
      <c r="AH17" s="26">
        <v>0.40100000000000002</v>
      </c>
    </row>
    <row r="18" spans="1:34" x14ac:dyDescent="0.25">
      <c r="A18" s="1">
        <v>14</v>
      </c>
      <c r="B18" s="26">
        <v>0.85499999999999998</v>
      </c>
      <c r="C18" s="26">
        <v>0.81399999999999995</v>
      </c>
      <c r="D18" s="26">
        <v>0.77300000000000002</v>
      </c>
      <c r="E18" s="26">
        <v>0.73299999999999998</v>
      </c>
      <c r="F18" s="26">
        <v>0.7</v>
      </c>
      <c r="G18" s="26">
        <v>0.66700000000000004</v>
      </c>
      <c r="H18" s="26">
        <v>0.63500000000000001</v>
      </c>
      <c r="I18" s="26">
        <v>0.59</v>
      </c>
      <c r="J18" s="26">
        <v>0.54500000000000004</v>
      </c>
      <c r="K18" s="26">
        <v>0.501</v>
      </c>
      <c r="L18" s="26">
        <v>0.46</v>
      </c>
      <c r="M18" s="26">
        <v>0.41899999999999998</v>
      </c>
      <c r="N18" s="26">
        <v>0.38300000000000001</v>
      </c>
      <c r="O18" s="26">
        <v>0.34599999999999997</v>
      </c>
      <c r="P18" s="26">
        <v>0.309</v>
      </c>
      <c r="Q18" s="26">
        <v>0.27700000000000002</v>
      </c>
      <c r="R18" s="1">
        <v>14</v>
      </c>
      <c r="S18" s="26">
        <v>0.79300000000000004</v>
      </c>
      <c r="T18" s="26">
        <v>0.76</v>
      </c>
      <c r="U18" s="26">
        <v>0.72799999999999998</v>
      </c>
      <c r="V18" s="26">
        <v>0.69799999999999995</v>
      </c>
      <c r="W18" s="26">
        <v>0.66800000000000004</v>
      </c>
      <c r="X18" s="26">
        <v>0.64</v>
      </c>
      <c r="Y18" s="26">
        <v>0.61299999999999999</v>
      </c>
      <c r="Z18" s="26">
        <v>0.58699999999999997</v>
      </c>
      <c r="AA18" s="26">
        <v>0.56200000000000006</v>
      </c>
      <c r="AB18" s="26">
        <v>0.53900000000000003</v>
      </c>
      <c r="AC18" s="26">
        <v>0.51600000000000001</v>
      </c>
      <c r="AD18" s="26">
        <v>0.49399999999999999</v>
      </c>
      <c r="AE18" s="26">
        <v>0.47299999999999998</v>
      </c>
      <c r="AF18" s="26">
        <v>0.45400000000000001</v>
      </c>
      <c r="AG18" s="26">
        <v>0.435</v>
      </c>
      <c r="AH18" s="26">
        <v>0.41599999999999998</v>
      </c>
    </row>
    <row r="19" spans="1:34" x14ac:dyDescent="0.25">
      <c r="A19" s="1">
        <v>15</v>
      </c>
      <c r="B19" s="26">
        <v>0.88</v>
      </c>
      <c r="C19" s="26">
        <v>0.83799999999999997</v>
      </c>
      <c r="D19" s="26">
        <v>0.79600000000000004</v>
      </c>
      <c r="E19" s="26">
        <v>0.754</v>
      </c>
      <c r="F19" s="26">
        <v>0.72099999999999997</v>
      </c>
      <c r="G19" s="26">
        <v>0.68700000000000006</v>
      </c>
      <c r="H19" s="26">
        <v>0.65400000000000003</v>
      </c>
      <c r="I19" s="26">
        <v>0.60799999999999998</v>
      </c>
      <c r="J19" s="26">
        <v>0.56100000000000005</v>
      </c>
      <c r="K19" s="26">
        <v>0.51500000000000001</v>
      </c>
      <c r="L19" s="26">
        <v>0.47299999999999998</v>
      </c>
      <c r="M19" s="26">
        <v>0.432</v>
      </c>
      <c r="N19" s="26">
        <v>0.39400000000000002</v>
      </c>
      <c r="O19" s="26">
        <v>0.35599999999999998</v>
      </c>
      <c r="P19" s="26">
        <v>0.318</v>
      </c>
      <c r="Q19" s="26">
        <v>0.28499999999999998</v>
      </c>
      <c r="R19" s="1">
        <v>15</v>
      </c>
      <c r="S19" s="26">
        <v>0.82499999999999996</v>
      </c>
      <c r="T19" s="26">
        <v>0.79</v>
      </c>
      <c r="U19" s="26">
        <v>0.75700000000000001</v>
      </c>
      <c r="V19" s="26">
        <v>0.72499999999999998</v>
      </c>
      <c r="W19" s="26">
        <v>0.69399999999999995</v>
      </c>
      <c r="X19" s="26">
        <v>0.66500000000000004</v>
      </c>
      <c r="Y19" s="26">
        <v>0.63800000000000001</v>
      </c>
      <c r="Z19" s="26">
        <v>0.61099999999999999</v>
      </c>
      <c r="AA19" s="26">
        <v>0.58499999999999996</v>
      </c>
      <c r="AB19" s="26">
        <v>0.56000000000000005</v>
      </c>
      <c r="AC19" s="26">
        <v>0.53600000000000003</v>
      </c>
      <c r="AD19" s="26">
        <v>0.51400000000000001</v>
      </c>
      <c r="AE19" s="26">
        <v>0.49199999999999999</v>
      </c>
      <c r="AF19" s="26">
        <v>0.47199999999999998</v>
      </c>
      <c r="AG19" s="26">
        <v>0.45200000000000001</v>
      </c>
      <c r="AH19" s="26">
        <v>0.433</v>
      </c>
    </row>
    <row r="20" spans="1:34" x14ac:dyDescent="0.25">
      <c r="A20" s="1">
        <v>16</v>
      </c>
      <c r="B20" s="26">
        <v>0.90600000000000003</v>
      </c>
      <c r="C20" s="26">
        <v>0.86299999999999999</v>
      </c>
      <c r="D20" s="26">
        <v>0.82</v>
      </c>
      <c r="E20" s="26">
        <v>0.77700000000000002</v>
      </c>
      <c r="F20" s="26">
        <v>0.74199999999999999</v>
      </c>
      <c r="G20" s="26">
        <v>0.70799999999999996</v>
      </c>
      <c r="H20" s="26">
        <v>0.67300000000000004</v>
      </c>
      <c r="I20" s="26">
        <v>0.626</v>
      </c>
      <c r="J20" s="26">
        <v>0.57799999999999996</v>
      </c>
      <c r="K20" s="26">
        <v>0.53100000000000003</v>
      </c>
      <c r="L20" s="26">
        <v>0.48799999999999999</v>
      </c>
      <c r="M20" s="26">
        <v>0.44400000000000001</v>
      </c>
      <c r="N20" s="26">
        <v>0.40600000000000003</v>
      </c>
      <c r="O20" s="26">
        <v>0.36699999999999999</v>
      </c>
      <c r="P20" s="26">
        <v>0.32800000000000001</v>
      </c>
      <c r="Q20" s="26">
        <v>0.29299999999999998</v>
      </c>
      <c r="R20" s="1">
        <v>16</v>
      </c>
      <c r="S20" s="26">
        <v>0.85799999999999998</v>
      </c>
      <c r="T20" s="26">
        <v>0.82199999999999995</v>
      </c>
      <c r="U20" s="26">
        <v>0.78700000000000003</v>
      </c>
      <c r="V20" s="26">
        <v>0.755</v>
      </c>
      <c r="W20" s="26">
        <v>0.72299999999999998</v>
      </c>
      <c r="X20" s="26">
        <v>0.69199999999999995</v>
      </c>
      <c r="Y20" s="26">
        <v>0.66300000000000003</v>
      </c>
      <c r="Z20" s="26">
        <v>0.63500000000000001</v>
      </c>
      <c r="AA20" s="26">
        <v>0.60799999999999998</v>
      </c>
      <c r="AB20" s="26">
        <v>0.58299999999999996</v>
      </c>
      <c r="AC20" s="26">
        <v>0.55800000000000005</v>
      </c>
      <c r="AD20" s="26">
        <v>0.53400000000000003</v>
      </c>
      <c r="AE20" s="26">
        <v>0.51200000000000001</v>
      </c>
      <c r="AF20" s="26">
        <v>0.49099999999999999</v>
      </c>
      <c r="AG20" s="26">
        <v>0.47</v>
      </c>
      <c r="AH20" s="26">
        <v>0.45</v>
      </c>
    </row>
    <row r="21" spans="1:34" x14ac:dyDescent="0.25">
      <c r="A21" s="1">
        <v>17</v>
      </c>
      <c r="B21" s="26">
        <v>0.93300000000000005</v>
      </c>
      <c r="C21" s="26">
        <v>0.88900000000000001</v>
      </c>
      <c r="D21" s="26">
        <v>0.84499999999999997</v>
      </c>
      <c r="E21" s="26">
        <v>0.8</v>
      </c>
      <c r="F21" s="26">
        <v>0.76500000000000001</v>
      </c>
      <c r="G21" s="26">
        <v>0.72899999999999998</v>
      </c>
      <c r="H21" s="26">
        <v>0.69299999999999995</v>
      </c>
      <c r="I21" s="26">
        <v>0.64500000000000002</v>
      </c>
      <c r="J21" s="26">
        <v>0.59599999999999997</v>
      </c>
      <c r="K21" s="26">
        <v>0.54700000000000004</v>
      </c>
      <c r="L21" s="26">
        <v>0.502</v>
      </c>
      <c r="M21" s="26">
        <v>0.45800000000000002</v>
      </c>
      <c r="N21" s="26">
        <v>0.41799999999999998</v>
      </c>
      <c r="O21" s="26">
        <v>0.378</v>
      </c>
      <c r="P21" s="26">
        <v>0.33800000000000002</v>
      </c>
      <c r="Q21" s="26">
        <v>0.30199999999999999</v>
      </c>
      <c r="R21" s="1">
        <v>17</v>
      </c>
      <c r="S21" s="26">
        <v>0.89300000000000002</v>
      </c>
      <c r="T21" s="26">
        <v>0.85499999999999998</v>
      </c>
      <c r="U21" s="26">
        <v>0.81899999999999995</v>
      </c>
      <c r="V21" s="26">
        <v>0.78500000000000003</v>
      </c>
      <c r="W21" s="26">
        <v>0.752</v>
      </c>
      <c r="X21" s="26">
        <v>0.72</v>
      </c>
      <c r="Y21" s="26">
        <v>0.69</v>
      </c>
      <c r="Z21" s="26">
        <v>0.66100000000000003</v>
      </c>
      <c r="AA21" s="26">
        <v>0.63300000000000001</v>
      </c>
      <c r="AB21" s="26">
        <v>0.60599999999999998</v>
      </c>
      <c r="AC21" s="26">
        <v>0.58099999999999996</v>
      </c>
      <c r="AD21" s="26">
        <v>0.55600000000000005</v>
      </c>
      <c r="AE21" s="26">
        <v>0.53300000000000003</v>
      </c>
      <c r="AF21" s="26">
        <v>0.51</v>
      </c>
      <c r="AG21" s="26">
        <v>0.48899999999999999</v>
      </c>
      <c r="AH21" s="26">
        <v>0.46899999999999997</v>
      </c>
    </row>
    <row r="22" spans="1:34" x14ac:dyDescent="0.25">
      <c r="A22" s="1">
        <v>18</v>
      </c>
      <c r="B22" s="26">
        <v>0.96199999999999997</v>
      </c>
      <c r="C22" s="26">
        <v>0.91600000000000004</v>
      </c>
      <c r="D22" s="26">
        <v>0.87</v>
      </c>
      <c r="E22" s="26">
        <v>0.82399999999999995</v>
      </c>
      <c r="F22" s="26">
        <v>0.78800000000000003</v>
      </c>
      <c r="G22" s="26">
        <v>0.751</v>
      </c>
      <c r="H22" s="26">
        <v>0.71399999999999997</v>
      </c>
      <c r="I22" s="26">
        <v>0.66400000000000003</v>
      </c>
      <c r="J22" s="26">
        <v>0.61399999999999999</v>
      </c>
      <c r="K22" s="26">
        <v>0.56299999999999994</v>
      </c>
      <c r="L22" s="26">
        <v>0.51800000000000002</v>
      </c>
      <c r="M22" s="26">
        <v>0.47199999999999998</v>
      </c>
      <c r="N22" s="26">
        <v>0.43099999999999999</v>
      </c>
      <c r="O22" s="26">
        <v>0.38900000000000001</v>
      </c>
      <c r="P22" s="26">
        <v>0.34799999999999998</v>
      </c>
      <c r="Q22" s="26">
        <v>0.311</v>
      </c>
      <c r="R22" s="1">
        <v>18</v>
      </c>
      <c r="S22" s="26">
        <v>0.92800000000000005</v>
      </c>
      <c r="T22" s="26">
        <v>0.88900000000000001</v>
      </c>
      <c r="U22" s="26">
        <v>0.85199999999999998</v>
      </c>
      <c r="V22" s="26">
        <v>0.81599999999999995</v>
      </c>
      <c r="W22" s="26">
        <v>0.78100000000000003</v>
      </c>
      <c r="X22" s="26">
        <v>0.749</v>
      </c>
      <c r="Y22" s="26">
        <v>0.71699999999999997</v>
      </c>
      <c r="Z22" s="26">
        <v>0.68700000000000006</v>
      </c>
      <c r="AA22" s="26">
        <v>0.65800000000000003</v>
      </c>
      <c r="AB22" s="26">
        <v>0.63</v>
      </c>
      <c r="AC22" s="26">
        <v>0.60399999999999998</v>
      </c>
      <c r="AD22" s="26">
        <v>0.57799999999999996</v>
      </c>
      <c r="AE22" s="26">
        <v>0.55400000000000005</v>
      </c>
      <c r="AF22" s="26">
        <v>0.53100000000000003</v>
      </c>
      <c r="AG22" s="26">
        <v>0.50900000000000001</v>
      </c>
      <c r="AH22" s="26">
        <v>0.48699999999999999</v>
      </c>
    </row>
    <row r="23" spans="1:34" x14ac:dyDescent="0.25">
      <c r="A23" s="1">
        <v>19</v>
      </c>
      <c r="B23" s="26">
        <v>0.99</v>
      </c>
      <c r="C23" s="26">
        <v>0.94299999999999995</v>
      </c>
      <c r="D23" s="26">
        <v>0.89600000000000002</v>
      </c>
      <c r="E23" s="26">
        <v>0.84899999999999998</v>
      </c>
      <c r="F23" s="26">
        <v>0.81100000000000005</v>
      </c>
      <c r="G23" s="26">
        <v>0.77300000000000002</v>
      </c>
      <c r="H23" s="26">
        <v>0.73599999999999999</v>
      </c>
      <c r="I23" s="26">
        <v>0.68400000000000005</v>
      </c>
      <c r="J23" s="26">
        <v>0.63200000000000001</v>
      </c>
      <c r="K23" s="26">
        <v>0.57999999999999996</v>
      </c>
      <c r="L23" s="26">
        <v>0.53300000000000003</v>
      </c>
      <c r="M23" s="26">
        <v>0.48599999999999999</v>
      </c>
      <c r="N23" s="26">
        <v>0.443</v>
      </c>
      <c r="O23" s="26">
        <v>0.40100000000000002</v>
      </c>
      <c r="P23" s="26">
        <v>0.35799999999999998</v>
      </c>
      <c r="Q23" s="26">
        <v>0.32100000000000001</v>
      </c>
      <c r="R23" s="1">
        <v>19</v>
      </c>
      <c r="S23" s="26">
        <v>0.96599999999999997</v>
      </c>
      <c r="T23" s="26">
        <v>0.92500000000000004</v>
      </c>
      <c r="U23" s="26">
        <v>0.88600000000000001</v>
      </c>
      <c r="V23" s="26">
        <v>0.84899999999999998</v>
      </c>
      <c r="W23" s="26">
        <v>0.81299999999999994</v>
      </c>
      <c r="X23" s="26">
        <v>0.77900000000000003</v>
      </c>
      <c r="Y23" s="26">
        <v>0.746</v>
      </c>
      <c r="Z23" s="26">
        <v>0.71499999999999997</v>
      </c>
      <c r="AA23" s="26">
        <v>0.68500000000000005</v>
      </c>
      <c r="AB23" s="26">
        <v>0.65600000000000003</v>
      </c>
      <c r="AC23" s="26">
        <v>0.628</v>
      </c>
      <c r="AD23" s="26">
        <v>0.60099999999999998</v>
      </c>
      <c r="AE23" s="26">
        <v>0.57599999999999996</v>
      </c>
      <c r="AF23" s="26">
        <v>0.55200000000000005</v>
      </c>
      <c r="AG23" s="26">
        <v>0.52900000000000003</v>
      </c>
      <c r="AH23" s="26">
        <v>0.50700000000000001</v>
      </c>
    </row>
    <row r="24" spans="1:34" x14ac:dyDescent="0.25">
      <c r="A24" s="1">
        <v>20</v>
      </c>
      <c r="B24" s="26">
        <v>1.02</v>
      </c>
      <c r="C24" s="26">
        <v>0.97099999999999997</v>
      </c>
      <c r="D24" s="26">
        <v>0.92200000000000004</v>
      </c>
      <c r="E24" s="26">
        <v>0.874</v>
      </c>
      <c r="F24" s="26">
        <v>0.83499999999999996</v>
      </c>
      <c r="G24" s="26">
        <v>0.79600000000000004</v>
      </c>
      <c r="H24" s="26">
        <v>0.75700000000000001</v>
      </c>
      <c r="I24" s="26">
        <v>0.70399999999999996</v>
      </c>
      <c r="J24" s="26">
        <v>0.65100000000000002</v>
      </c>
      <c r="K24" s="26">
        <v>0.59699999999999998</v>
      </c>
      <c r="L24" s="26">
        <v>0.54900000000000004</v>
      </c>
      <c r="M24" s="26">
        <v>0.5</v>
      </c>
      <c r="N24" s="26">
        <v>0.45600000000000002</v>
      </c>
      <c r="O24" s="26">
        <v>0.41299999999999998</v>
      </c>
      <c r="P24" s="26">
        <v>0.36899999999999999</v>
      </c>
      <c r="Q24" s="26">
        <v>0.33</v>
      </c>
      <c r="R24" s="1">
        <v>20</v>
      </c>
      <c r="S24" s="26">
        <v>1.004</v>
      </c>
      <c r="T24" s="26">
        <v>0.96199999999999997</v>
      </c>
      <c r="U24" s="26">
        <v>0.92200000000000004</v>
      </c>
      <c r="V24" s="26">
        <v>0.88300000000000001</v>
      </c>
      <c r="W24" s="26">
        <v>0.84599999999999997</v>
      </c>
      <c r="X24" s="26">
        <v>0.81</v>
      </c>
      <c r="Y24" s="26">
        <v>0.77600000000000002</v>
      </c>
      <c r="Z24" s="26">
        <v>0.74399999999999999</v>
      </c>
      <c r="AA24" s="26">
        <v>0.71199999999999997</v>
      </c>
      <c r="AB24" s="26">
        <v>0.68200000000000005</v>
      </c>
      <c r="AC24" s="26">
        <v>0.65300000000000002</v>
      </c>
      <c r="AD24" s="26">
        <v>0.625</v>
      </c>
      <c r="AE24" s="26">
        <v>0.59899999999999998</v>
      </c>
      <c r="AF24" s="26">
        <v>0.57399999999999995</v>
      </c>
      <c r="AG24" s="26">
        <v>0.55000000000000004</v>
      </c>
      <c r="AH24" s="26">
        <v>0.52700000000000002</v>
      </c>
    </row>
    <row r="25" spans="1:34" x14ac:dyDescent="0.25">
      <c r="A25" s="1">
        <v>21</v>
      </c>
      <c r="B25" s="26">
        <v>1.05</v>
      </c>
      <c r="C25" s="26">
        <v>1</v>
      </c>
      <c r="D25" s="26">
        <v>0.95</v>
      </c>
      <c r="E25" s="26">
        <v>0.9</v>
      </c>
      <c r="F25" s="26">
        <v>0.86</v>
      </c>
      <c r="G25" s="26">
        <v>0.82</v>
      </c>
      <c r="H25" s="26">
        <v>0.78</v>
      </c>
      <c r="I25" s="26">
        <v>0.72499999999999998</v>
      </c>
      <c r="J25" s="26">
        <v>0.67</v>
      </c>
      <c r="K25" s="26">
        <v>0.61499999999999999</v>
      </c>
      <c r="L25" s="26">
        <v>0.56499999999999995</v>
      </c>
      <c r="M25" s="26">
        <v>0.51500000000000001</v>
      </c>
      <c r="N25" s="26">
        <v>0.47</v>
      </c>
      <c r="O25" s="26">
        <v>0.42499999999999999</v>
      </c>
      <c r="P25" s="26">
        <v>0.38</v>
      </c>
      <c r="Q25" s="26">
        <v>0.34</v>
      </c>
      <c r="R25" s="1">
        <v>21</v>
      </c>
      <c r="S25" s="26">
        <v>1.044</v>
      </c>
      <c r="T25" s="26">
        <v>1</v>
      </c>
      <c r="U25" s="26">
        <v>0.95799999999999996</v>
      </c>
      <c r="V25" s="26">
        <v>0.91800000000000004</v>
      </c>
      <c r="W25" s="26">
        <v>0.879</v>
      </c>
      <c r="X25" s="26">
        <v>0.84199999999999997</v>
      </c>
      <c r="Y25" s="26">
        <v>0.80700000000000005</v>
      </c>
      <c r="Z25" s="26">
        <v>0.77300000000000002</v>
      </c>
      <c r="AA25" s="26">
        <v>0.74</v>
      </c>
      <c r="AB25" s="26">
        <v>0.70899999999999996</v>
      </c>
      <c r="AC25" s="26">
        <v>0.67900000000000005</v>
      </c>
      <c r="AD25" s="26">
        <v>0.65</v>
      </c>
      <c r="AE25" s="26">
        <v>0.623</v>
      </c>
      <c r="AF25" s="26">
        <v>0.59699999999999998</v>
      </c>
      <c r="AG25" s="26">
        <v>0.57199999999999995</v>
      </c>
      <c r="AH25" s="26">
        <v>0.54800000000000004</v>
      </c>
    </row>
    <row r="26" spans="1:34" x14ac:dyDescent="0.25">
      <c r="A26" s="1">
        <v>22</v>
      </c>
      <c r="B26" s="26">
        <v>1.0820000000000001</v>
      </c>
      <c r="C26" s="26">
        <v>1.03</v>
      </c>
      <c r="D26" s="26">
        <v>0.97899999999999998</v>
      </c>
      <c r="E26" s="26">
        <v>0.92700000000000005</v>
      </c>
      <c r="F26" s="26">
        <v>0.88600000000000001</v>
      </c>
      <c r="G26" s="26">
        <v>0.84499999999999997</v>
      </c>
      <c r="H26" s="26">
        <v>0.80300000000000005</v>
      </c>
      <c r="I26" s="26">
        <v>0.747</v>
      </c>
      <c r="J26" s="26">
        <v>0.69</v>
      </c>
      <c r="K26" s="26">
        <v>0.63300000000000001</v>
      </c>
      <c r="L26" s="26">
        <v>0.58199999999999996</v>
      </c>
      <c r="M26" s="26">
        <v>0.53</v>
      </c>
      <c r="N26" s="26">
        <v>0.48399999999999999</v>
      </c>
      <c r="O26" s="26">
        <v>0.438</v>
      </c>
      <c r="P26" s="26">
        <v>0.39100000000000001</v>
      </c>
      <c r="Q26" s="26">
        <v>0.35</v>
      </c>
      <c r="R26" s="1">
        <v>22</v>
      </c>
      <c r="S26" s="26">
        <v>1.0860000000000001</v>
      </c>
      <c r="T26" s="26">
        <v>1.04</v>
      </c>
      <c r="U26" s="26">
        <v>0.996</v>
      </c>
      <c r="V26" s="26">
        <v>0.95499999999999996</v>
      </c>
      <c r="W26" s="26">
        <v>0.91400000000000003</v>
      </c>
      <c r="X26" s="26">
        <v>0.876</v>
      </c>
      <c r="Y26" s="26">
        <v>0.83899999999999997</v>
      </c>
      <c r="Z26" s="26">
        <v>0.80400000000000005</v>
      </c>
      <c r="AA26" s="26">
        <v>0.77</v>
      </c>
      <c r="AB26" s="26">
        <v>0.73699999999999999</v>
      </c>
      <c r="AC26" s="26">
        <v>0.70599999999999996</v>
      </c>
      <c r="AD26" s="26">
        <v>0.67600000000000005</v>
      </c>
      <c r="AE26" s="26">
        <v>0.64800000000000002</v>
      </c>
      <c r="AF26" s="26">
        <v>0.621</v>
      </c>
      <c r="AG26" s="26">
        <v>0.59499999999999997</v>
      </c>
      <c r="AH26" s="26">
        <v>0.56999999999999995</v>
      </c>
    </row>
    <row r="27" spans="1:34" x14ac:dyDescent="0.25">
      <c r="A27" s="1">
        <v>23</v>
      </c>
      <c r="B27" s="26">
        <v>1.1140000000000001</v>
      </c>
      <c r="C27" s="26">
        <v>1.0609999999999999</v>
      </c>
      <c r="D27" s="26">
        <v>1.008</v>
      </c>
      <c r="E27" s="26">
        <v>0.95499999999999996</v>
      </c>
      <c r="F27" s="26">
        <v>0.91200000000000003</v>
      </c>
      <c r="G27" s="26">
        <v>0.87</v>
      </c>
      <c r="H27" s="26">
        <v>0.82799999999999996</v>
      </c>
      <c r="I27" s="26">
        <v>0.76900000000000002</v>
      </c>
      <c r="J27" s="26">
        <v>0.71099999999999997</v>
      </c>
      <c r="K27" s="26">
        <v>0.65300000000000002</v>
      </c>
      <c r="L27" s="26">
        <v>0.59899999999999998</v>
      </c>
      <c r="M27" s="26">
        <v>0.54600000000000004</v>
      </c>
      <c r="N27" s="26">
        <v>0.499</v>
      </c>
      <c r="O27" s="26">
        <v>0.45100000000000001</v>
      </c>
      <c r="P27" s="26">
        <v>0.40300000000000002</v>
      </c>
      <c r="Q27" s="26">
        <v>0.36099999999999999</v>
      </c>
      <c r="R27" s="1">
        <v>23</v>
      </c>
      <c r="S27" s="26">
        <v>1.1299999999999999</v>
      </c>
      <c r="T27" s="26">
        <v>1.0820000000000001</v>
      </c>
      <c r="U27" s="26">
        <v>1.0369999999999999</v>
      </c>
      <c r="V27" s="26">
        <v>0.99299999999999999</v>
      </c>
      <c r="W27" s="26">
        <v>0.95099999999999996</v>
      </c>
      <c r="X27" s="26">
        <v>0.91100000000000003</v>
      </c>
      <c r="Y27" s="26">
        <v>0.873</v>
      </c>
      <c r="Z27" s="26">
        <v>0.83599999999999997</v>
      </c>
      <c r="AA27" s="26">
        <v>0.80100000000000005</v>
      </c>
      <c r="AB27" s="26">
        <v>0.76700000000000002</v>
      </c>
      <c r="AC27" s="26">
        <v>0.73499999999999999</v>
      </c>
      <c r="AD27" s="26">
        <v>0.70299999999999996</v>
      </c>
      <c r="AE27" s="26">
        <v>0.67400000000000004</v>
      </c>
      <c r="AF27" s="26">
        <v>0.64600000000000002</v>
      </c>
      <c r="AG27" s="26">
        <v>0.61899999999999999</v>
      </c>
      <c r="AH27" s="26">
        <v>0.59299999999999997</v>
      </c>
    </row>
    <row r="28" spans="1:34" x14ac:dyDescent="0.25">
      <c r="A28" s="1">
        <v>24</v>
      </c>
      <c r="B28" s="26">
        <v>1.1479999999999999</v>
      </c>
      <c r="C28" s="26">
        <v>1.093</v>
      </c>
      <c r="D28" s="26">
        <v>1.038</v>
      </c>
      <c r="E28" s="26">
        <v>0.98399999999999999</v>
      </c>
      <c r="F28" s="26">
        <v>0.94</v>
      </c>
      <c r="G28" s="26">
        <v>0.89600000000000002</v>
      </c>
      <c r="H28" s="26">
        <v>0.85299999999999998</v>
      </c>
      <c r="I28" s="26">
        <v>0.79200000000000004</v>
      </c>
      <c r="J28" s="26">
        <v>0.73199999999999998</v>
      </c>
      <c r="K28" s="26">
        <v>0.67200000000000004</v>
      </c>
      <c r="L28" s="26">
        <v>0.61799999999999999</v>
      </c>
      <c r="M28" s="26">
        <v>0.56299999999999994</v>
      </c>
      <c r="N28" s="26">
        <v>0.51400000000000001</v>
      </c>
      <c r="O28" s="26">
        <v>0.46500000000000002</v>
      </c>
      <c r="P28" s="26">
        <v>0.41499999999999998</v>
      </c>
      <c r="Q28" s="26">
        <v>0.372</v>
      </c>
      <c r="R28" s="1">
        <v>24</v>
      </c>
      <c r="S28" s="26">
        <v>1.175</v>
      </c>
      <c r="T28" s="26">
        <v>1.125</v>
      </c>
      <c r="U28" s="26">
        <v>1.0780000000000001</v>
      </c>
      <c r="V28" s="26">
        <v>1.0329999999999999</v>
      </c>
      <c r="W28" s="26">
        <v>0.98899999999999999</v>
      </c>
      <c r="X28" s="26">
        <v>0.94699999999999995</v>
      </c>
      <c r="Y28" s="26">
        <v>0.90800000000000003</v>
      </c>
      <c r="Z28" s="26">
        <v>0.87</v>
      </c>
      <c r="AA28" s="26">
        <v>0.83299999999999996</v>
      </c>
      <c r="AB28" s="26">
        <v>0.79800000000000004</v>
      </c>
      <c r="AC28" s="26">
        <v>0.76400000000000001</v>
      </c>
      <c r="AD28" s="26">
        <v>0.73099999999999998</v>
      </c>
      <c r="AE28" s="26">
        <v>0.70099999999999996</v>
      </c>
      <c r="AF28" s="26">
        <v>0.67200000000000004</v>
      </c>
      <c r="AG28" s="26">
        <v>0.64400000000000002</v>
      </c>
      <c r="AH28" s="26">
        <v>0.61699999999999999</v>
      </c>
    </row>
    <row r="29" spans="1:34" x14ac:dyDescent="0.25">
      <c r="A29" s="1">
        <v>25</v>
      </c>
      <c r="B29" s="26">
        <v>1.1819999999999999</v>
      </c>
      <c r="C29" s="26">
        <v>1.1259999999999999</v>
      </c>
      <c r="D29" s="26">
        <v>1.07</v>
      </c>
      <c r="E29" s="26">
        <v>1.0129999999999999</v>
      </c>
      <c r="F29" s="26">
        <v>0.96799999999999997</v>
      </c>
      <c r="G29" s="26">
        <v>0.92300000000000004</v>
      </c>
      <c r="H29" s="26">
        <v>0.878</v>
      </c>
      <c r="I29" s="26">
        <v>0.81599999999999995</v>
      </c>
      <c r="J29" s="26">
        <v>0.754</v>
      </c>
      <c r="K29" s="26">
        <v>0.69199999999999995</v>
      </c>
      <c r="L29" s="26">
        <v>0.63600000000000001</v>
      </c>
      <c r="M29" s="26">
        <v>0.57999999999999996</v>
      </c>
      <c r="N29" s="26">
        <v>0.52900000000000003</v>
      </c>
      <c r="O29" s="26">
        <v>0.47899999999999998</v>
      </c>
      <c r="P29" s="26">
        <v>0.42799999999999999</v>
      </c>
      <c r="Q29" s="26">
        <v>0.38300000000000001</v>
      </c>
      <c r="R29" s="1">
        <v>25</v>
      </c>
      <c r="S29" s="26">
        <v>1.2210000000000001</v>
      </c>
      <c r="T29" s="26">
        <v>1.17</v>
      </c>
      <c r="U29" s="26">
        <v>1.121</v>
      </c>
      <c r="V29" s="26">
        <v>1.0740000000000001</v>
      </c>
      <c r="W29" s="26">
        <v>1.028</v>
      </c>
      <c r="X29" s="26">
        <v>0.98499999999999999</v>
      </c>
      <c r="Y29" s="26">
        <v>0.94399999999999995</v>
      </c>
      <c r="Z29" s="26">
        <v>0.90400000000000003</v>
      </c>
      <c r="AA29" s="26">
        <v>0.86599999999999999</v>
      </c>
      <c r="AB29" s="26">
        <v>0.83</v>
      </c>
      <c r="AC29" s="26">
        <v>0.79400000000000004</v>
      </c>
      <c r="AD29" s="26">
        <v>0.76100000000000001</v>
      </c>
      <c r="AE29" s="26">
        <v>0.72899999999999998</v>
      </c>
      <c r="AF29" s="26">
        <v>0.69799999999999995</v>
      </c>
      <c r="AG29" s="26">
        <v>0.66900000000000004</v>
      </c>
      <c r="AH29" s="26">
        <v>0.64100000000000001</v>
      </c>
    </row>
    <row r="30" spans="1:34" x14ac:dyDescent="0.25">
      <c r="A30" s="1">
        <v>26</v>
      </c>
      <c r="B30" s="26">
        <v>1.218</v>
      </c>
      <c r="C30" s="26">
        <v>1.1599999999999999</v>
      </c>
      <c r="D30" s="26">
        <v>1.1020000000000001</v>
      </c>
      <c r="E30" s="26">
        <v>1.044</v>
      </c>
      <c r="F30" s="26">
        <v>0.998</v>
      </c>
      <c r="G30" s="26">
        <v>0.95099999999999996</v>
      </c>
      <c r="H30" s="26">
        <v>0.90500000000000003</v>
      </c>
      <c r="I30" s="26">
        <v>0.84099999999999997</v>
      </c>
      <c r="J30" s="26">
        <v>0.77700000000000002</v>
      </c>
      <c r="K30" s="26">
        <v>0.71299999999999997</v>
      </c>
      <c r="L30" s="26">
        <v>0.65500000000000003</v>
      </c>
      <c r="M30" s="26">
        <v>0.59699999999999998</v>
      </c>
      <c r="N30" s="26">
        <v>0.54500000000000004</v>
      </c>
      <c r="O30" s="26">
        <v>0.49299999999999999</v>
      </c>
      <c r="P30" s="26">
        <v>0.441</v>
      </c>
      <c r="Q30" s="26">
        <v>0.39400000000000002</v>
      </c>
      <c r="R30" s="1">
        <v>26</v>
      </c>
      <c r="S30" s="26">
        <v>1.2709999999999999</v>
      </c>
      <c r="T30" s="26">
        <v>1.2170000000000001</v>
      </c>
      <c r="U30" s="26">
        <v>1.1659999999999999</v>
      </c>
      <c r="V30" s="26">
        <v>1.117</v>
      </c>
      <c r="W30" s="26">
        <v>1.07</v>
      </c>
      <c r="X30" s="26">
        <v>1.0249999999999999</v>
      </c>
      <c r="Y30" s="26">
        <v>0.98199999999999998</v>
      </c>
      <c r="Z30" s="26">
        <v>0.94099999999999995</v>
      </c>
      <c r="AA30" s="26">
        <v>0.90100000000000002</v>
      </c>
      <c r="AB30" s="26">
        <v>0.86299999999999999</v>
      </c>
      <c r="AC30" s="26">
        <v>0.82599999999999996</v>
      </c>
      <c r="AD30" s="26">
        <v>0.79100000000000004</v>
      </c>
      <c r="AE30" s="26">
        <v>0.75800000000000001</v>
      </c>
      <c r="AF30" s="26">
        <v>0.72699999999999998</v>
      </c>
      <c r="AG30" s="26">
        <v>0.69599999999999995</v>
      </c>
      <c r="AH30" s="26">
        <v>0.66700000000000004</v>
      </c>
    </row>
    <row r="31" spans="1:34" x14ac:dyDescent="0.25">
      <c r="A31" s="1">
        <v>27</v>
      </c>
      <c r="B31" s="26">
        <v>1.2549999999999999</v>
      </c>
      <c r="C31" s="26">
        <v>1.1950000000000001</v>
      </c>
      <c r="D31" s="26">
        <v>1.135</v>
      </c>
      <c r="E31" s="26">
        <v>1.0760000000000001</v>
      </c>
      <c r="F31" s="26">
        <v>1.028</v>
      </c>
      <c r="G31" s="26">
        <v>0.98</v>
      </c>
      <c r="H31" s="26">
        <v>0.93200000000000005</v>
      </c>
      <c r="I31" s="26">
        <v>0.86599999999999999</v>
      </c>
      <c r="J31" s="26">
        <v>0.80100000000000005</v>
      </c>
      <c r="K31" s="26">
        <v>0.73499999999999999</v>
      </c>
      <c r="L31" s="26">
        <v>0.67500000000000004</v>
      </c>
      <c r="M31" s="26">
        <v>0.61499999999999999</v>
      </c>
      <c r="N31" s="26">
        <v>0.56200000000000006</v>
      </c>
      <c r="O31" s="26">
        <v>0.50800000000000001</v>
      </c>
      <c r="P31" s="26">
        <v>0.45400000000000001</v>
      </c>
      <c r="Q31" s="26">
        <v>0.40600000000000003</v>
      </c>
      <c r="R31" s="1">
        <v>27</v>
      </c>
      <c r="S31" s="26">
        <v>1.3220000000000001</v>
      </c>
      <c r="T31" s="26">
        <v>1.266</v>
      </c>
      <c r="U31" s="26">
        <v>1.2130000000000001</v>
      </c>
      <c r="V31" s="26">
        <v>1.1619999999999999</v>
      </c>
      <c r="W31" s="26">
        <v>1.113</v>
      </c>
      <c r="X31" s="26">
        <v>1.0660000000000001</v>
      </c>
      <c r="Y31" s="26">
        <v>1.022</v>
      </c>
      <c r="Z31" s="26">
        <v>0.97899999999999998</v>
      </c>
      <c r="AA31" s="26">
        <v>0.93700000000000006</v>
      </c>
      <c r="AB31" s="26">
        <v>0.89800000000000002</v>
      </c>
      <c r="AC31" s="26">
        <v>0.86</v>
      </c>
      <c r="AD31" s="26">
        <v>0.82299999999999995</v>
      </c>
      <c r="AE31" s="26">
        <v>0.78900000000000003</v>
      </c>
      <c r="AF31" s="26">
        <v>0.75600000000000001</v>
      </c>
      <c r="AG31" s="26">
        <v>0.72399999999999998</v>
      </c>
      <c r="AH31" s="26">
        <v>0.69399999999999995</v>
      </c>
    </row>
    <row r="32" spans="1:34" x14ac:dyDescent="0.25">
      <c r="A32" s="1">
        <v>28</v>
      </c>
      <c r="B32" s="26">
        <v>1.2929999999999999</v>
      </c>
      <c r="C32" s="26">
        <v>1.2310000000000001</v>
      </c>
      <c r="D32" s="26">
        <v>1.169</v>
      </c>
      <c r="E32" s="26">
        <v>1.1080000000000001</v>
      </c>
      <c r="F32" s="26">
        <v>1.0589999999999999</v>
      </c>
      <c r="G32" s="26">
        <v>1.0089999999999999</v>
      </c>
      <c r="H32" s="26">
        <v>0.96</v>
      </c>
      <c r="I32" s="26">
        <v>0.89200000000000002</v>
      </c>
      <c r="J32" s="26">
        <v>0.82499999999999996</v>
      </c>
      <c r="K32" s="26">
        <v>0.75700000000000001</v>
      </c>
      <c r="L32" s="26">
        <v>0.69599999999999995</v>
      </c>
      <c r="M32" s="26">
        <v>0.63400000000000001</v>
      </c>
      <c r="N32" s="26">
        <v>0.57899999999999996</v>
      </c>
      <c r="O32" s="26">
        <v>0.52300000000000002</v>
      </c>
      <c r="P32" s="26">
        <v>0.46800000000000003</v>
      </c>
      <c r="Q32" s="26">
        <v>0.41899999999999998</v>
      </c>
      <c r="R32" s="1">
        <v>28</v>
      </c>
      <c r="S32" s="26">
        <v>1.375</v>
      </c>
      <c r="T32" s="26">
        <v>1.3169999999999999</v>
      </c>
      <c r="U32" s="26">
        <v>1.262</v>
      </c>
      <c r="V32" s="26">
        <v>1.2090000000000001</v>
      </c>
      <c r="W32" s="26">
        <v>1.1579999999999999</v>
      </c>
      <c r="X32" s="26">
        <v>1.109</v>
      </c>
      <c r="Y32" s="26">
        <v>1.0629999999999999</v>
      </c>
      <c r="Z32" s="26">
        <v>1.018</v>
      </c>
      <c r="AA32" s="26">
        <v>0.97499999999999998</v>
      </c>
      <c r="AB32" s="26">
        <v>0.93400000000000005</v>
      </c>
      <c r="AC32" s="26">
        <v>0.89400000000000002</v>
      </c>
      <c r="AD32" s="26">
        <v>0.85599999999999998</v>
      </c>
      <c r="AE32" s="26">
        <v>0.82</v>
      </c>
      <c r="AF32" s="26">
        <v>0.78600000000000003</v>
      </c>
      <c r="AG32" s="26">
        <v>0.753</v>
      </c>
      <c r="AH32" s="26">
        <v>0.72199999999999998</v>
      </c>
    </row>
    <row r="33" spans="1:35" x14ac:dyDescent="0.25">
      <c r="A33" s="1">
        <v>29</v>
      </c>
      <c r="B33" s="26">
        <v>1.331</v>
      </c>
      <c r="C33" s="26">
        <v>1.268</v>
      </c>
      <c r="D33" s="26">
        <v>1.2050000000000001</v>
      </c>
      <c r="E33" s="26">
        <v>1.141</v>
      </c>
      <c r="F33" s="26">
        <v>1.0900000000000001</v>
      </c>
      <c r="G33" s="26">
        <v>1.04</v>
      </c>
      <c r="H33" s="26">
        <v>0.98899999999999999</v>
      </c>
      <c r="I33" s="26">
        <v>0.91900000000000004</v>
      </c>
      <c r="J33" s="26">
        <v>0.85</v>
      </c>
      <c r="K33" s="26">
        <v>0.78</v>
      </c>
      <c r="L33" s="26">
        <v>0.71599999999999997</v>
      </c>
      <c r="M33" s="26">
        <v>0.65300000000000002</v>
      </c>
      <c r="N33" s="26">
        <v>0.59599999999999997</v>
      </c>
      <c r="O33" s="26">
        <v>0.53900000000000003</v>
      </c>
      <c r="P33" s="26">
        <v>0.48199999999999998</v>
      </c>
      <c r="Q33" s="26">
        <v>0.43099999999999999</v>
      </c>
      <c r="R33" s="1">
        <v>29</v>
      </c>
      <c r="S33" s="26">
        <v>1.43</v>
      </c>
      <c r="T33" s="26">
        <v>1.37</v>
      </c>
      <c r="U33" s="26">
        <v>1.3120000000000001</v>
      </c>
      <c r="V33" s="26">
        <v>1.258</v>
      </c>
      <c r="W33" s="26">
        <v>1.204</v>
      </c>
      <c r="X33" s="26">
        <v>1.1539999999999999</v>
      </c>
      <c r="Y33" s="26">
        <v>1.1060000000000001</v>
      </c>
      <c r="Z33" s="26">
        <v>1.0589999999999999</v>
      </c>
      <c r="AA33" s="26">
        <v>1.014</v>
      </c>
      <c r="AB33" s="26">
        <v>0.97099999999999997</v>
      </c>
      <c r="AC33" s="26">
        <v>0.93</v>
      </c>
      <c r="AD33" s="26">
        <v>0.89100000000000001</v>
      </c>
      <c r="AE33" s="26">
        <v>0.85399999999999998</v>
      </c>
      <c r="AF33" s="26">
        <v>0.81799999999999995</v>
      </c>
      <c r="AG33" s="26">
        <v>0.78400000000000003</v>
      </c>
      <c r="AH33" s="26">
        <v>0.751</v>
      </c>
    </row>
    <row r="34" spans="1:35" x14ac:dyDescent="0.25">
      <c r="A34" s="1">
        <v>30</v>
      </c>
      <c r="B34" s="26">
        <v>1.371</v>
      </c>
      <c r="C34" s="26">
        <v>1.306</v>
      </c>
      <c r="D34" s="26">
        <v>1.2410000000000001</v>
      </c>
      <c r="E34" s="26">
        <v>1.175</v>
      </c>
      <c r="F34" s="26">
        <v>1.123</v>
      </c>
      <c r="G34" s="26">
        <v>1.071</v>
      </c>
      <c r="H34" s="26">
        <v>1.0189999999999999</v>
      </c>
      <c r="I34" s="26">
        <v>0.94699999999999995</v>
      </c>
      <c r="J34" s="26">
        <v>0.875</v>
      </c>
      <c r="K34" s="26">
        <v>0.80300000000000005</v>
      </c>
      <c r="L34" s="26">
        <v>0.73799999999999999</v>
      </c>
      <c r="M34" s="26">
        <v>0.67300000000000004</v>
      </c>
      <c r="N34" s="26">
        <v>0.61399999999999999</v>
      </c>
      <c r="O34" s="26">
        <v>0.55500000000000005</v>
      </c>
      <c r="P34" s="26">
        <v>0.496</v>
      </c>
      <c r="Q34" s="26">
        <v>0.44400000000000001</v>
      </c>
      <c r="R34" s="1">
        <v>30</v>
      </c>
      <c r="S34" s="26">
        <v>1.488</v>
      </c>
      <c r="T34" s="26">
        <v>1.425</v>
      </c>
      <c r="U34" s="26">
        <v>1.365</v>
      </c>
      <c r="V34" s="26">
        <v>1.3080000000000001</v>
      </c>
      <c r="W34" s="26">
        <v>1.2529999999999999</v>
      </c>
      <c r="X34" s="26">
        <v>1.2</v>
      </c>
      <c r="Y34" s="26">
        <v>1.1499999999999999</v>
      </c>
      <c r="Z34" s="26">
        <v>1.1020000000000001</v>
      </c>
      <c r="AA34" s="26">
        <v>1.0549999999999999</v>
      </c>
      <c r="AB34" s="26">
        <v>1.01</v>
      </c>
      <c r="AC34" s="26">
        <v>0.96799999999999997</v>
      </c>
      <c r="AD34" s="26">
        <v>0.92600000000000005</v>
      </c>
      <c r="AE34" s="26">
        <v>0.88800000000000001</v>
      </c>
      <c r="AF34" s="26">
        <v>0.85099999999999998</v>
      </c>
      <c r="AG34" s="26">
        <v>0.81499999999999995</v>
      </c>
      <c r="AH34" s="26">
        <v>0.78100000000000003</v>
      </c>
    </row>
    <row r="35" spans="1:35" x14ac:dyDescent="0.25">
      <c r="A35" s="1">
        <v>31</v>
      </c>
      <c r="B35" s="26">
        <v>1.4119999999999999</v>
      </c>
      <c r="C35" s="26">
        <v>1.345</v>
      </c>
      <c r="D35" s="26">
        <v>1.278</v>
      </c>
      <c r="E35" s="26">
        <v>1.2110000000000001</v>
      </c>
      <c r="F35" s="26">
        <v>1.157</v>
      </c>
      <c r="G35" s="26">
        <v>1.103</v>
      </c>
      <c r="H35" s="26">
        <v>1.0489999999999999</v>
      </c>
      <c r="I35" s="26">
        <v>0.97499999999999998</v>
      </c>
      <c r="J35" s="26">
        <v>0.90100000000000002</v>
      </c>
      <c r="K35" s="26">
        <v>0.82699999999999996</v>
      </c>
      <c r="L35" s="26">
        <v>0.76</v>
      </c>
      <c r="M35" s="26">
        <v>0.69299999999999995</v>
      </c>
      <c r="N35" s="26">
        <v>0.63200000000000001</v>
      </c>
      <c r="O35" s="26">
        <v>0.57199999999999995</v>
      </c>
      <c r="P35" s="26">
        <v>0.51100000000000001</v>
      </c>
      <c r="Q35" s="26">
        <v>0.45700000000000002</v>
      </c>
      <c r="R35" s="1">
        <v>31</v>
      </c>
      <c r="S35" s="26">
        <v>1.5469999999999999</v>
      </c>
      <c r="T35" s="26">
        <v>1.482</v>
      </c>
      <c r="U35" s="26">
        <v>1.42</v>
      </c>
      <c r="V35" s="26">
        <v>1.36</v>
      </c>
      <c r="W35" s="26">
        <v>1.3029999999999999</v>
      </c>
      <c r="X35" s="26">
        <v>1.248</v>
      </c>
      <c r="Y35" s="26">
        <v>1.196</v>
      </c>
      <c r="Z35" s="26">
        <v>1.1459999999999999</v>
      </c>
      <c r="AA35" s="26">
        <v>1.097</v>
      </c>
      <c r="AB35" s="26">
        <v>1.0509999999999999</v>
      </c>
      <c r="AC35" s="26">
        <v>1.006</v>
      </c>
      <c r="AD35" s="26">
        <v>0.96299999999999997</v>
      </c>
      <c r="AE35" s="26">
        <v>0.92300000000000004</v>
      </c>
      <c r="AF35" s="26">
        <v>0.88500000000000001</v>
      </c>
      <c r="AG35" s="26">
        <v>0.84799999999999998</v>
      </c>
      <c r="AH35" s="26">
        <v>0.81200000000000006</v>
      </c>
    </row>
    <row r="36" spans="1:35" x14ac:dyDescent="0.25">
      <c r="A36" s="1">
        <v>32</v>
      </c>
      <c r="B36" s="26">
        <v>1.454</v>
      </c>
      <c r="C36" s="26">
        <v>1.385</v>
      </c>
      <c r="D36" s="26">
        <v>1.3160000000000001</v>
      </c>
      <c r="E36" s="26">
        <v>1.2470000000000001</v>
      </c>
      <c r="F36" s="26">
        <v>1.1910000000000001</v>
      </c>
      <c r="G36" s="26">
        <v>1.1359999999999999</v>
      </c>
      <c r="H36" s="26">
        <v>1.08</v>
      </c>
      <c r="I36" s="26">
        <v>1.004</v>
      </c>
      <c r="J36" s="26">
        <v>0.92800000000000005</v>
      </c>
      <c r="K36" s="26">
        <v>0.85199999999999998</v>
      </c>
      <c r="L36" s="26">
        <v>0.78300000000000003</v>
      </c>
      <c r="M36" s="26">
        <v>0.71299999999999997</v>
      </c>
      <c r="N36" s="26">
        <v>0.65100000000000002</v>
      </c>
      <c r="O36" s="26">
        <v>0.58899999999999997</v>
      </c>
      <c r="P36" s="26">
        <v>0.52600000000000002</v>
      </c>
      <c r="Q36" s="26">
        <v>0.47099999999999997</v>
      </c>
      <c r="R36" s="1">
        <v>32</v>
      </c>
      <c r="S36" s="26">
        <v>1.609</v>
      </c>
      <c r="T36" s="26">
        <v>1.5409999999999999</v>
      </c>
      <c r="U36" s="26">
        <v>1.476</v>
      </c>
      <c r="V36" s="26">
        <v>1.415</v>
      </c>
      <c r="W36" s="26">
        <v>1.355</v>
      </c>
      <c r="X36" s="26">
        <v>1.298</v>
      </c>
      <c r="Y36" s="26">
        <v>1.244</v>
      </c>
      <c r="Z36" s="26">
        <v>1.1910000000000001</v>
      </c>
      <c r="AA36" s="26">
        <v>1.1399999999999999</v>
      </c>
      <c r="AB36" s="26">
        <v>1.093</v>
      </c>
      <c r="AC36" s="26">
        <v>1.046</v>
      </c>
      <c r="AD36" s="26">
        <v>1.002</v>
      </c>
      <c r="AE36" s="26">
        <v>0.96</v>
      </c>
      <c r="AF36" s="26">
        <v>0.92</v>
      </c>
      <c r="AG36" s="26">
        <v>0.88100000000000001</v>
      </c>
      <c r="AH36" s="26">
        <v>0.84399999999999997</v>
      </c>
      <c r="AI36" s="28"/>
    </row>
    <row r="37" spans="1:35" x14ac:dyDescent="0.25">
      <c r="A37" s="1">
        <v>33</v>
      </c>
      <c r="B37" s="26">
        <v>1.498</v>
      </c>
      <c r="C37" s="26">
        <v>1.427</v>
      </c>
      <c r="D37" s="26">
        <v>1.3560000000000001</v>
      </c>
      <c r="E37" s="26">
        <v>1.284</v>
      </c>
      <c r="F37" s="26">
        <v>1.2270000000000001</v>
      </c>
      <c r="G37" s="26">
        <v>1.17</v>
      </c>
      <c r="H37" s="26">
        <v>1.113</v>
      </c>
      <c r="I37" s="26">
        <v>1.0349999999999999</v>
      </c>
      <c r="J37" s="26">
        <v>0.95599999999999996</v>
      </c>
      <c r="K37" s="26">
        <v>0.878</v>
      </c>
      <c r="L37" s="26">
        <v>0.80600000000000005</v>
      </c>
      <c r="M37" s="26">
        <v>0.73499999999999999</v>
      </c>
      <c r="N37" s="26">
        <v>0.67100000000000004</v>
      </c>
      <c r="O37" s="26">
        <v>0.60599999999999998</v>
      </c>
      <c r="P37" s="26">
        <v>0.54200000000000004</v>
      </c>
      <c r="Q37" s="26">
        <v>0.48499999999999999</v>
      </c>
      <c r="R37" s="1">
        <v>33</v>
      </c>
      <c r="S37" s="26">
        <v>1.6739999999999999</v>
      </c>
      <c r="T37" s="26">
        <v>1.603</v>
      </c>
      <c r="U37" s="26">
        <v>1.536</v>
      </c>
      <c r="V37" s="26">
        <v>1.472</v>
      </c>
      <c r="W37" s="26">
        <v>1.409</v>
      </c>
      <c r="X37" s="26">
        <v>1.35</v>
      </c>
      <c r="Y37" s="26">
        <v>1.294</v>
      </c>
      <c r="Z37" s="26">
        <v>1.2390000000000001</v>
      </c>
      <c r="AA37" s="26">
        <v>1.1859999999999999</v>
      </c>
      <c r="AB37" s="26">
        <v>1.137</v>
      </c>
      <c r="AC37" s="26">
        <v>1.0880000000000001</v>
      </c>
      <c r="AD37" s="26">
        <v>1.042</v>
      </c>
      <c r="AE37" s="26">
        <v>0.999</v>
      </c>
      <c r="AF37" s="26">
        <v>0.95699999999999996</v>
      </c>
      <c r="AG37" s="26">
        <v>0.91700000000000004</v>
      </c>
      <c r="AH37" s="26">
        <v>0.878</v>
      </c>
      <c r="AI37" s="28"/>
    </row>
    <row r="38" spans="1:35" x14ac:dyDescent="0.25">
      <c r="A38" s="1">
        <v>34</v>
      </c>
      <c r="B38" s="26">
        <v>1.544</v>
      </c>
      <c r="C38" s="26">
        <v>1.47</v>
      </c>
      <c r="D38" s="26">
        <v>1.397</v>
      </c>
      <c r="E38" s="26">
        <v>1.323</v>
      </c>
      <c r="F38" s="26">
        <v>1.264</v>
      </c>
      <c r="G38" s="26">
        <v>1.2050000000000001</v>
      </c>
      <c r="H38" s="26">
        <v>1.147</v>
      </c>
      <c r="I38" s="26">
        <v>1.0660000000000001</v>
      </c>
      <c r="J38" s="26">
        <v>0.98499999999999999</v>
      </c>
      <c r="K38" s="26">
        <v>0.90400000000000003</v>
      </c>
      <c r="L38" s="26">
        <v>0.83099999999999996</v>
      </c>
      <c r="M38" s="26">
        <v>0.75700000000000001</v>
      </c>
      <c r="N38" s="26">
        <v>0.69099999999999995</v>
      </c>
      <c r="O38" s="26">
        <v>0.625</v>
      </c>
      <c r="P38" s="26">
        <v>0.55900000000000005</v>
      </c>
      <c r="Q38" s="26">
        <v>0.5</v>
      </c>
      <c r="R38" s="1">
        <v>34</v>
      </c>
      <c r="S38" s="26">
        <v>1.74</v>
      </c>
      <c r="T38" s="26">
        <v>1.667</v>
      </c>
      <c r="U38" s="26">
        <v>1.597</v>
      </c>
      <c r="V38" s="26">
        <v>1.53</v>
      </c>
      <c r="W38" s="26">
        <v>1.4650000000000001</v>
      </c>
      <c r="X38" s="26">
        <v>1.4039999999999999</v>
      </c>
      <c r="Y38" s="26">
        <v>1.345</v>
      </c>
      <c r="Z38" s="26">
        <v>1.2889999999999999</v>
      </c>
      <c r="AA38" s="26">
        <v>1.234</v>
      </c>
      <c r="AB38" s="26">
        <v>1.1819999999999999</v>
      </c>
      <c r="AC38" s="26">
        <v>1.1319999999999999</v>
      </c>
      <c r="AD38" s="26">
        <v>1.0840000000000001</v>
      </c>
      <c r="AE38" s="26">
        <v>1.0389999999999999</v>
      </c>
      <c r="AF38" s="26">
        <v>0.995</v>
      </c>
      <c r="AG38" s="26">
        <v>0.95399999999999996</v>
      </c>
      <c r="AH38" s="26">
        <v>0.91400000000000003</v>
      </c>
      <c r="AI38" s="28"/>
    </row>
    <row r="39" spans="1:35" x14ac:dyDescent="0.25">
      <c r="A39" s="1">
        <v>35</v>
      </c>
      <c r="B39" s="26">
        <v>1.59</v>
      </c>
      <c r="C39" s="26">
        <v>1.514</v>
      </c>
      <c r="D39" s="26">
        <v>1.4379999999999999</v>
      </c>
      <c r="E39" s="26">
        <v>1.363</v>
      </c>
      <c r="F39" s="26">
        <v>1.302</v>
      </c>
      <c r="G39" s="26">
        <v>1.2410000000000001</v>
      </c>
      <c r="H39" s="26">
        <v>1.181</v>
      </c>
      <c r="I39" s="26">
        <v>1.0980000000000001</v>
      </c>
      <c r="J39" s="26">
        <v>1.014</v>
      </c>
      <c r="K39" s="26">
        <v>0.93100000000000005</v>
      </c>
      <c r="L39" s="26">
        <v>0.85499999999999998</v>
      </c>
      <c r="M39" s="26">
        <v>0.78</v>
      </c>
      <c r="N39" s="26">
        <v>0.71199999999999997</v>
      </c>
      <c r="O39" s="26">
        <v>0.64300000000000002</v>
      </c>
      <c r="P39" s="26">
        <v>0.57499999999999996</v>
      </c>
      <c r="Q39" s="26">
        <v>0.51500000000000001</v>
      </c>
      <c r="R39" s="1">
        <v>35</v>
      </c>
      <c r="S39" s="26">
        <v>1.81</v>
      </c>
      <c r="T39" s="26">
        <v>1.734</v>
      </c>
      <c r="U39" s="26">
        <v>1.661</v>
      </c>
      <c r="V39" s="26">
        <v>1.5920000000000001</v>
      </c>
      <c r="W39" s="26">
        <v>1.524</v>
      </c>
      <c r="X39" s="26">
        <v>1.46</v>
      </c>
      <c r="Y39" s="26">
        <v>1.399</v>
      </c>
      <c r="Z39" s="26">
        <v>1.34</v>
      </c>
      <c r="AA39" s="26">
        <v>1.2829999999999999</v>
      </c>
      <c r="AB39" s="26">
        <v>1.2290000000000001</v>
      </c>
      <c r="AC39" s="26">
        <v>1.177</v>
      </c>
      <c r="AD39" s="26">
        <v>1.127</v>
      </c>
      <c r="AE39" s="26">
        <v>1.08</v>
      </c>
      <c r="AF39" s="26">
        <v>1.0349999999999999</v>
      </c>
      <c r="AG39" s="26">
        <v>0.99199999999999999</v>
      </c>
      <c r="AH39" s="26">
        <v>0.95</v>
      </c>
      <c r="AI39" s="28"/>
    </row>
    <row r="40" spans="1:35" x14ac:dyDescent="0.25">
      <c r="A40" s="1">
        <v>36</v>
      </c>
      <c r="B40" s="26">
        <v>1.637</v>
      </c>
      <c r="C40" s="26">
        <v>1.5589999999999999</v>
      </c>
      <c r="D40" s="26">
        <v>1.4810000000000001</v>
      </c>
      <c r="E40" s="26">
        <v>1.403</v>
      </c>
      <c r="F40" s="26">
        <v>1.341</v>
      </c>
      <c r="G40" s="26">
        <v>1.278</v>
      </c>
      <c r="H40" s="26">
        <v>1.216</v>
      </c>
      <c r="I40" s="26">
        <v>1.1299999999999999</v>
      </c>
      <c r="J40" s="26">
        <v>1.0449999999999999</v>
      </c>
      <c r="K40" s="26">
        <v>0.95899999999999996</v>
      </c>
      <c r="L40" s="26">
        <v>0.88100000000000001</v>
      </c>
      <c r="M40" s="26">
        <v>0.80300000000000005</v>
      </c>
      <c r="N40" s="26">
        <v>0.73299999999999998</v>
      </c>
      <c r="O40" s="26">
        <v>0.66300000000000003</v>
      </c>
      <c r="P40" s="26">
        <v>0.59199999999999997</v>
      </c>
      <c r="Q40" s="26">
        <v>0.53</v>
      </c>
      <c r="R40" s="1">
        <v>36</v>
      </c>
      <c r="S40" s="26">
        <v>1.8819999999999999</v>
      </c>
      <c r="T40" s="26">
        <v>1.8029999999999999</v>
      </c>
      <c r="U40" s="26">
        <v>1.7270000000000001</v>
      </c>
      <c r="V40" s="26">
        <v>1.655</v>
      </c>
      <c r="W40" s="26">
        <v>1.585</v>
      </c>
      <c r="X40" s="26">
        <v>1.518</v>
      </c>
      <c r="Y40" s="26">
        <v>1.4550000000000001</v>
      </c>
      <c r="Z40" s="26">
        <v>1.3939999999999999</v>
      </c>
      <c r="AA40" s="26">
        <v>1.3340000000000001</v>
      </c>
      <c r="AB40" s="26">
        <v>1.278</v>
      </c>
      <c r="AC40" s="26">
        <v>1.224</v>
      </c>
      <c r="AD40" s="26">
        <v>1.1719999999999999</v>
      </c>
      <c r="AE40" s="26">
        <v>1.123</v>
      </c>
      <c r="AF40" s="26">
        <v>1.0760000000000001</v>
      </c>
      <c r="AG40" s="26">
        <v>1.0309999999999999</v>
      </c>
      <c r="AH40" s="26">
        <v>0.98799999999999999</v>
      </c>
      <c r="AI40" s="28"/>
    </row>
    <row r="41" spans="1:35" x14ac:dyDescent="0.25">
      <c r="A41" s="1">
        <v>37</v>
      </c>
      <c r="B41" s="26">
        <v>1.6859999999999999</v>
      </c>
      <c r="C41" s="26">
        <v>1.6060000000000001</v>
      </c>
      <c r="D41" s="26">
        <v>1.526</v>
      </c>
      <c r="E41" s="26">
        <v>1.4450000000000001</v>
      </c>
      <c r="F41" s="26">
        <v>1.381</v>
      </c>
      <c r="G41" s="26">
        <v>1.3169999999999999</v>
      </c>
      <c r="H41" s="26">
        <v>1.2529999999999999</v>
      </c>
      <c r="I41" s="26">
        <v>1.1639999999999999</v>
      </c>
      <c r="J41" s="26">
        <v>1.0760000000000001</v>
      </c>
      <c r="K41" s="26">
        <v>0.98799999999999999</v>
      </c>
      <c r="L41" s="26">
        <v>0.90700000000000003</v>
      </c>
      <c r="M41" s="26">
        <v>0.82699999999999996</v>
      </c>
      <c r="N41" s="26">
        <v>0.755</v>
      </c>
      <c r="O41" s="26">
        <v>0.68300000000000005</v>
      </c>
      <c r="P41" s="26">
        <v>0.61</v>
      </c>
      <c r="Q41" s="26">
        <v>0.54600000000000004</v>
      </c>
      <c r="R41" s="1">
        <v>37</v>
      </c>
      <c r="S41" s="26">
        <v>1.958</v>
      </c>
      <c r="T41" s="26">
        <v>1.875</v>
      </c>
      <c r="U41" s="26">
        <v>1.796</v>
      </c>
      <c r="V41" s="26">
        <v>1.7210000000000001</v>
      </c>
      <c r="W41" s="26">
        <v>1.6479999999999999</v>
      </c>
      <c r="X41" s="26">
        <v>1.579</v>
      </c>
      <c r="Y41" s="26">
        <v>1.5129999999999999</v>
      </c>
      <c r="Z41" s="26">
        <v>1.4490000000000001</v>
      </c>
      <c r="AA41" s="26">
        <v>1.3879999999999999</v>
      </c>
      <c r="AB41" s="26">
        <v>1.329</v>
      </c>
      <c r="AC41" s="26">
        <v>1.2729999999999999</v>
      </c>
      <c r="AD41" s="26">
        <v>1.2190000000000001</v>
      </c>
      <c r="AE41" s="26">
        <v>1.1679999999999999</v>
      </c>
      <c r="AF41" s="26">
        <v>1.119</v>
      </c>
      <c r="AG41" s="26">
        <v>1.073</v>
      </c>
      <c r="AH41" s="26">
        <v>1.028</v>
      </c>
      <c r="AI41" s="28"/>
    </row>
    <row r="42" spans="1:35" x14ac:dyDescent="0.25">
      <c r="A42" s="1">
        <v>38</v>
      </c>
      <c r="B42" s="26">
        <v>1.7370000000000001</v>
      </c>
      <c r="C42" s="26">
        <v>1.6539999999999999</v>
      </c>
      <c r="D42" s="26">
        <v>1.571</v>
      </c>
      <c r="E42" s="26">
        <v>1.4890000000000001</v>
      </c>
      <c r="F42" s="26">
        <v>1.4219999999999999</v>
      </c>
      <c r="G42" s="26">
        <v>1.3560000000000001</v>
      </c>
      <c r="H42" s="26">
        <v>1.29</v>
      </c>
      <c r="I42" s="26">
        <v>1.1990000000000001</v>
      </c>
      <c r="J42" s="26">
        <v>1.1080000000000001</v>
      </c>
      <c r="K42" s="26">
        <v>1.0169999999999999</v>
      </c>
      <c r="L42" s="26">
        <v>0.93500000000000005</v>
      </c>
      <c r="M42" s="26">
        <v>0.85199999999999998</v>
      </c>
      <c r="N42" s="26">
        <v>0.77700000000000002</v>
      </c>
      <c r="O42" s="26">
        <v>0.70299999999999996</v>
      </c>
      <c r="P42" s="26">
        <v>0.629</v>
      </c>
      <c r="Q42" s="26">
        <v>0.56200000000000006</v>
      </c>
      <c r="R42" s="1">
        <v>38</v>
      </c>
      <c r="S42" s="26">
        <v>2.036</v>
      </c>
      <c r="T42" s="26">
        <v>1.95</v>
      </c>
      <c r="U42" s="26">
        <v>1.8680000000000001</v>
      </c>
      <c r="V42" s="26">
        <v>1.79</v>
      </c>
      <c r="W42" s="26">
        <v>1.714</v>
      </c>
      <c r="X42" s="26">
        <v>1.6419999999999999</v>
      </c>
      <c r="Y42" s="26">
        <v>1.5740000000000001</v>
      </c>
      <c r="Z42" s="26">
        <v>1.5069999999999999</v>
      </c>
      <c r="AA42" s="26">
        <v>1.4430000000000001</v>
      </c>
      <c r="AB42" s="26">
        <v>1.383</v>
      </c>
      <c r="AC42" s="26">
        <v>1.3240000000000001</v>
      </c>
      <c r="AD42" s="26">
        <v>1.268</v>
      </c>
      <c r="AE42" s="26">
        <v>1.2150000000000001</v>
      </c>
      <c r="AF42" s="26">
        <v>1.1639999999999999</v>
      </c>
      <c r="AG42" s="26">
        <v>1.115</v>
      </c>
      <c r="AH42" s="26">
        <v>1.069</v>
      </c>
      <c r="AI42" s="28"/>
    </row>
    <row r="43" spans="1:35" x14ac:dyDescent="0.25">
      <c r="A43" s="1">
        <v>39</v>
      </c>
      <c r="B43" s="26">
        <v>1.7889999999999999</v>
      </c>
      <c r="C43" s="26">
        <v>1.704</v>
      </c>
      <c r="D43" s="26">
        <v>1.619</v>
      </c>
      <c r="E43" s="26">
        <v>1.534</v>
      </c>
      <c r="F43" s="26">
        <v>1.4650000000000001</v>
      </c>
      <c r="G43" s="26">
        <v>1.397</v>
      </c>
      <c r="H43" s="26">
        <v>1.329</v>
      </c>
      <c r="I43" s="26">
        <v>1.2350000000000001</v>
      </c>
      <c r="J43" s="26">
        <v>1.1419999999999999</v>
      </c>
      <c r="K43" s="26">
        <v>1.048</v>
      </c>
      <c r="L43" s="26">
        <v>0.96299999999999997</v>
      </c>
      <c r="M43" s="26">
        <v>0.878</v>
      </c>
      <c r="N43" s="26">
        <v>0.80100000000000005</v>
      </c>
      <c r="O43" s="26">
        <v>0.72399999999999998</v>
      </c>
      <c r="P43" s="26">
        <v>0.64800000000000002</v>
      </c>
      <c r="Q43" s="26">
        <v>0.57899999999999996</v>
      </c>
      <c r="R43" s="1">
        <v>39</v>
      </c>
      <c r="S43" s="26">
        <v>2.117</v>
      </c>
      <c r="T43" s="26">
        <v>2.028</v>
      </c>
      <c r="U43" s="26">
        <v>1.9430000000000001</v>
      </c>
      <c r="V43" s="26">
        <v>1.8620000000000001</v>
      </c>
      <c r="W43" s="26">
        <v>1.7829999999999999</v>
      </c>
      <c r="X43" s="26">
        <v>1.708</v>
      </c>
      <c r="Y43" s="26">
        <v>1.637</v>
      </c>
      <c r="Z43" s="26">
        <v>1.5680000000000001</v>
      </c>
      <c r="AA43" s="26">
        <v>1.5009999999999999</v>
      </c>
      <c r="AB43" s="26">
        <v>1.4379999999999999</v>
      </c>
      <c r="AC43" s="26">
        <v>1.377</v>
      </c>
      <c r="AD43" s="26">
        <v>1.3180000000000001</v>
      </c>
      <c r="AE43" s="26">
        <v>1.2629999999999999</v>
      </c>
      <c r="AF43" s="26">
        <v>1.2110000000000001</v>
      </c>
      <c r="AG43" s="26">
        <v>1.1599999999999999</v>
      </c>
      <c r="AH43" s="26">
        <v>1.111</v>
      </c>
      <c r="AI43" s="28"/>
    </row>
    <row r="44" spans="1:35" x14ac:dyDescent="0.25">
      <c r="A44" s="1">
        <v>40</v>
      </c>
      <c r="B44" s="26">
        <v>1.843</v>
      </c>
      <c r="C44" s="26">
        <v>1.7549999999999999</v>
      </c>
      <c r="D44" s="26">
        <v>1.667</v>
      </c>
      <c r="E44" s="26">
        <v>1.58</v>
      </c>
      <c r="F44" s="26">
        <v>1.5089999999999999</v>
      </c>
      <c r="G44" s="26">
        <v>1.4390000000000001</v>
      </c>
      <c r="H44" s="26">
        <v>1.369</v>
      </c>
      <c r="I44" s="26">
        <v>1.272</v>
      </c>
      <c r="J44" s="26">
        <v>1.1759999999999999</v>
      </c>
      <c r="K44" s="26">
        <v>1.079</v>
      </c>
      <c r="L44" s="26">
        <v>0.99199999999999999</v>
      </c>
      <c r="M44" s="26">
        <v>0.90400000000000003</v>
      </c>
      <c r="N44" s="26">
        <v>0.82499999999999996</v>
      </c>
      <c r="O44" s="26">
        <v>0.746</v>
      </c>
      <c r="P44" s="26">
        <v>0.66700000000000004</v>
      </c>
      <c r="Q44" s="26">
        <v>0.59699999999999998</v>
      </c>
      <c r="R44" s="1">
        <v>40</v>
      </c>
      <c r="S44" s="26">
        <v>2.202</v>
      </c>
      <c r="T44" s="26">
        <v>2.109</v>
      </c>
      <c r="U44" s="26">
        <v>2.02</v>
      </c>
      <c r="V44" s="26">
        <v>1.9359999999999999</v>
      </c>
      <c r="W44" s="26">
        <v>1.8540000000000001</v>
      </c>
      <c r="X44" s="26">
        <v>1.776</v>
      </c>
      <c r="Y44" s="26">
        <v>1.702</v>
      </c>
      <c r="Z44" s="26">
        <v>1.63</v>
      </c>
      <c r="AA44" s="26">
        <v>1.5609999999999999</v>
      </c>
      <c r="AB44" s="26">
        <v>1.4950000000000001</v>
      </c>
      <c r="AC44" s="26">
        <v>1.4319999999999999</v>
      </c>
      <c r="AD44" s="26">
        <v>1.371</v>
      </c>
      <c r="AE44" s="26">
        <v>1.3140000000000001</v>
      </c>
      <c r="AF44" s="26">
        <v>1.2589999999999999</v>
      </c>
      <c r="AG44" s="26">
        <v>1.206</v>
      </c>
      <c r="AH44" s="26">
        <v>1.1559999999999999</v>
      </c>
      <c r="AI44" s="28"/>
    </row>
    <row r="45" spans="1:35" x14ac:dyDescent="0.25">
      <c r="A45" s="1">
        <v>41</v>
      </c>
      <c r="B45" s="26">
        <v>1.8979999999999999</v>
      </c>
      <c r="C45" s="26">
        <v>1.8080000000000001</v>
      </c>
      <c r="D45" s="26">
        <v>1.718</v>
      </c>
      <c r="E45" s="26">
        <v>1.627</v>
      </c>
      <c r="F45" s="26">
        <v>1.5549999999999999</v>
      </c>
      <c r="G45" s="26">
        <v>1.4830000000000001</v>
      </c>
      <c r="H45" s="26">
        <v>1.41</v>
      </c>
      <c r="I45" s="26">
        <v>1.3109999999999999</v>
      </c>
      <c r="J45" s="26">
        <v>1.2110000000000001</v>
      </c>
      <c r="K45" s="26">
        <v>1.1120000000000001</v>
      </c>
      <c r="L45" s="26">
        <v>1.022</v>
      </c>
      <c r="M45" s="26">
        <v>0.93100000000000005</v>
      </c>
      <c r="N45" s="26">
        <v>0.85</v>
      </c>
      <c r="O45" s="26">
        <v>0.76800000000000002</v>
      </c>
      <c r="P45" s="26">
        <v>0.68700000000000006</v>
      </c>
      <c r="Q45" s="26">
        <v>0.61499999999999999</v>
      </c>
      <c r="R45" s="1">
        <v>41</v>
      </c>
      <c r="S45" s="26">
        <v>2.2890000000000001</v>
      </c>
      <c r="T45" s="26">
        <v>2.1930000000000001</v>
      </c>
      <c r="U45" s="26">
        <v>2.101</v>
      </c>
      <c r="V45" s="26">
        <v>2.0129999999999999</v>
      </c>
      <c r="W45" s="26">
        <v>1.9279999999999999</v>
      </c>
      <c r="X45" s="26">
        <v>1.847</v>
      </c>
      <c r="Y45" s="26">
        <v>1.77</v>
      </c>
      <c r="Z45" s="26">
        <v>1.6950000000000001</v>
      </c>
      <c r="AA45" s="26">
        <v>1.623</v>
      </c>
      <c r="AB45" s="26">
        <v>1.5549999999999999</v>
      </c>
      <c r="AC45" s="26">
        <v>1.4890000000000001</v>
      </c>
      <c r="AD45" s="26">
        <v>1.425</v>
      </c>
      <c r="AE45" s="26">
        <v>1.3660000000000001</v>
      </c>
      <c r="AF45" s="26">
        <v>1.3089999999999999</v>
      </c>
      <c r="AG45" s="26">
        <v>1.254</v>
      </c>
      <c r="AH45" s="26">
        <v>1.202</v>
      </c>
      <c r="AI45" s="28"/>
    </row>
    <row r="46" spans="1:35" x14ac:dyDescent="0.25">
      <c r="A46" s="1">
        <v>42</v>
      </c>
      <c r="B46" s="26">
        <v>1.9550000000000001</v>
      </c>
      <c r="C46" s="26">
        <v>1.8620000000000001</v>
      </c>
      <c r="D46" s="26">
        <v>1.7689999999999999</v>
      </c>
      <c r="E46" s="26">
        <v>1.6759999999999999</v>
      </c>
      <c r="F46" s="26">
        <v>1.601</v>
      </c>
      <c r="G46" s="26">
        <v>1.5269999999999999</v>
      </c>
      <c r="H46" s="26">
        <v>1.452</v>
      </c>
      <c r="I46" s="26">
        <v>1.35</v>
      </c>
      <c r="J46" s="26">
        <v>1.248</v>
      </c>
      <c r="K46" s="26">
        <v>1.145</v>
      </c>
      <c r="L46" s="26">
        <v>1.052</v>
      </c>
      <c r="M46" s="26">
        <v>0.95899999999999996</v>
      </c>
      <c r="N46" s="26">
        <v>0.875</v>
      </c>
      <c r="O46" s="26">
        <v>0.79100000000000004</v>
      </c>
      <c r="P46" s="26">
        <v>0.70799999999999996</v>
      </c>
      <c r="Q46" s="26">
        <v>0.63300000000000001</v>
      </c>
      <c r="R46" s="1">
        <v>42</v>
      </c>
      <c r="S46" s="26">
        <v>2.3809999999999998</v>
      </c>
      <c r="T46" s="26">
        <v>2.2810000000000001</v>
      </c>
      <c r="U46" s="26">
        <v>2.1850000000000001</v>
      </c>
      <c r="V46" s="26">
        <v>2.0939999999999999</v>
      </c>
      <c r="W46" s="26">
        <v>2.0049999999999999</v>
      </c>
      <c r="X46" s="26">
        <v>1.921</v>
      </c>
      <c r="Y46" s="26">
        <v>1.841</v>
      </c>
      <c r="Z46" s="26">
        <v>1.7629999999999999</v>
      </c>
      <c r="AA46" s="26">
        <v>1.6879999999999999</v>
      </c>
      <c r="AB46" s="26">
        <v>1.617</v>
      </c>
      <c r="AC46" s="26">
        <v>1.5489999999999999</v>
      </c>
      <c r="AD46" s="26">
        <v>1.4830000000000001</v>
      </c>
      <c r="AE46" s="26">
        <v>1.421</v>
      </c>
      <c r="AF46" s="26">
        <v>1.3620000000000001</v>
      </c>
      <c r="AG46" s="26">
        <v>1.3049999999999999</v>
      </c>
      <c r="AH46" s="26">
        <v>1.25</v>
      </c>
      <c r="AI46" s="28"/>
    </row>
    <row r="47" spans="1:35" x14ac:dyDescent="0.25">
      <c r="A47" s="1">
        <v>43</v>
      </c>
      <c r="B47" s="26">
        <v>2.0139999999999998</v>
      </c>
      <c r="C47" s="26">
        <v>1.9179999999999999</v>
      </c>
      <c r="D47" s="26">
        <v>1.8220000000000001</v>
      </c>
      <c r="E47" s="26">
        <v>1.726</v>
      </c>
      <c r="F47" s="26">
        <v>1.649</v>
      </c>
      <c r="G47" s="26">
        <v>1.573</v>
      </c>
      <c r="H47" s="26">
        <v>1.496</v>
      </c>
      <c r="I47" s="26">
        <v>1.391</v>
      </c>
      <c r="J47" s="26">
        <v>1.2849999999999999</v>
      </c>
      <c r="K47" s="26">
        <v>1.18</v>
      </c>
      <c r="L47" s="26">
        <v>1.0840000000000001</v>
      </c>
      <c r="M47" s="26">
        <v>0.98799999999999999</v>
      </c>
      <c r="N47" s="26">
        <v>0.90100000000000002</v>
      </c>
      <c r="O47" s="26">
        <v>0.81499999999999995</v>
      </c>
      <c r="P47" s="26">
        <v>0.72899999999999998</v>
      </c>
      <c r="Q47" s="26">
        <v>0.65200000000000002</v>
      </c>
      <c r="R47" s="1">
        <v>43</v>
      </c>
      <c r="S47" s="26">
        <v>2.476</v>
      </c>
      <c r="T47" s="26">
        <v>2.3719999999999999</v>
      </c>
      <c r="U47" s="26">
        <v>2.2719999999999998</v>
      </c>
      <c r="V47" s="26">
        <v>2.177</v>
      </c>
      <c r="W47" s="26">
        <v>2.085</v>
      </c>
      <c r="X47" s="26">
        <v>1.9970000000000001</v>
      </c>
      <c r="Y47" s="26">
        <v>1.9139999999999999</v>
      </c>
      <c r="Z47" s="26">
        <v>1.8340000000000001</v>
      </c>
      <c r="AA47" s="26">
        <v>1.7549999999999999</v>
      </c>
      <c r="AB47" s="26">
        <v>1.6819999999999999</v>
      </c>
      <c r="AC47" s="26">
        <v>1.611</v>
      </c>
      <c r="AD47" s="26">
        <v>1.542</v>
      </c>
      <c r="AE47" s="26">
        <v>1.478</v>
      </c>
      <c r="AF47" s="26">
        <v>1.4159999999999999</v>
      </c>
      <c r="AG47" s="26">
        <v>1.357</v>
      </c>
      <c r="AH47" s="26">
        <v>1.3</v>
      </c>
      <c r="AI47" s="28"/>
    </row>
    <row r="48" spans="1:35" x14ac:dyDescent="0.25">
      <c r="A48" s="1">
        <v>44</v>
      </c>
      <c r="B48" s="26">
        <v>2.0750000000000002</v>
      </c>
      <c r="C48" s="26">
        <v>1.976</v>
      </c>
      <c r="D48" s="26">
        <v>1.877</v>
      </c>
      <c r="E48" s="26">
        <v>1.778</v>
      </c>
      <c r="F48" s="26">
        <v>1.6990000000000001</v>
      </c>
      <c r="G48" s="26">
        <v>1.62</v>
      </c>
      <c r="H48" s="26">
        <v>1.5409999999999999</v>
      </c>
      <c r="I48" s="26">
        <v>1.4330000000000001</v>
      </c>
      <c r="J48" s="26">
        <v>1.3240000000000001</v>
      </c>
      <c r="K48" s="26">
        <v>1.2150000000000001</v>
      </c>
      <c r="L48" s="26">
        <v>1.1160000000000001</v>
      </c>
      <c r="M48" s="26">
        <v>1.018</v>
      </c>
      <c r="N48" s="26">
        <v>0.92900000000000005</v>
      </c>
      <c r="O48" s="26">
        <v>0.84</v>
      </c>
      <c r="P48" s="26">
        <v>0.751</v>
      </c>
      <c r="Q48" s="26">
        <v>0.67200000000000004</v>
      </c>
      <c r="R48" s="1">
        <v>44</v>
      </c>
      <c r="S48" s="26">
        <v>2.5760000000000001</v>
      </c>
      <c r="T48" s="26">
        <v>2.4670000000000001</v>
      </c>
      <c r="U48" s="26">
        <v>2.363</v>
      </c>
      <c r="V48" s="26">
        <v>2.2650000000000001</v>
      </c>
      <c r="W48" s="26">
        <v>2.1680000000000001</v>
      </c>
      <c r="X48" s="26">
        <v>2.077</v>
      </c>
      <c r="Y48" s="26">
        <v>1.9910000000000001</v>
      </c>
      <c r="Z48" s="26">
        <v>1.907</v>
      </c>
      <c r="AA48" s="26">
        <v>1.8260000000000001</v>
      </c>
      <c r="AB48" s="26">
        <v>1.7490000000000001</v>
      </c>
      <c r="AC48" s="26">
        <v>1.675</v>
      </c>
      <c r="AD48" s="26">
        <v>1.6040000000000001</v>
      </c>
      <c r="AE48" s="26">
        <v>1.5369999999999999</v>
      </c>
      <c r="AF48" s="26">
        <v>1.4730000000000001</v>
      </c>
      <c r="AG48" s="26">
        <v>1.411</v>
      </c>
      <c r="AH48" s="26">
        <v>1.3520000000000001</v>
      </c>
      <c r="AI48" s="28"/>
    </row>
    <row r="49" spans="1:35" x14ac:dyDescent="0.25">
      <c r="A49" s="1">
        <v>45</v>
      </c>
      <c r="B49" s="26">
        <v>2.137</v>
      </c>
      <c r="C49" s="26">
        <v>2.0350000000000001</v>
      </c>
      <c r="D49" s="26">
        <v>1.9330000000000001</v>
      </c>
      <c r="E49" s="26">
        <v>1.8320000000000001</v>
      </c>
      <c r="F49" s="26">
        <v>1.75</v>
      </c>
      <c r="G49" s="26">
        <v>1.669</v>
      </c>
      <c r="H49" s="26">
        <v>1.587</v>
      </c>
      <c r="I49" s="26">
        <v>1.4750000000000001</v>
      </c>
      <c r="J49" s="26">
        <v>1.363</v>
      </c>
      <c r="K49" s="26">
        <v>1.252</v>
      </c>
      <c r="L49" s="26">
        <v>1.1499999999999999</v>
      </c>
      <c r="M49" s="26">
        <v>1.048</v>
      </c>
      <c r="N49" s="26">
        <v>0.95599999999999996</v>
      </c>
      <c r="O49" s="26">
        <v>0.86499999999999999</v>
      </c>
      <c r="P49" s="26">
        <v>0.77300000000000002</v>
      </c>
      <c r="Q49" s="26">
        <v>0.69199999999999995</v>
      </c>
      <c r="R49" s="1">
        <v>45</v>
      </c>
      <c r="S49" s="26">
        <v>2.6789999999999998</v>
      </c>
      <c r="T49" s="26">
        <v>2.5659999999999998</v>
      </c>
      <c r="U49" s="26">
        <v>2.4580000000000002</v>
      </c>
      <c r="V49" s="26">
        <v>2.3559999999999999</v>
      </c>
      <c r="W49" s="26">
        <v>2.2559999999999998</v>
      </c>
      <c r="X49" s="26">
        <v>2.161</v>
      </c>
      <c r="Y49" s="26">
        <v>2.0710000000000002</v>
      </c>
      <c r="Z49" s="26">
        <v>1.984</v>
      </c>
      <c r="AA49" s="26">
        <v>1.899</v>
      </c>
      <c r="AB49" s="26">
        <v>1.819</v>
      </c>
      <c r="AC49" s="26">
        <v>1.742</v>
      </c>
      <c r="AD49" s="26">
        <v>1.6679999999999999</v>
      </c>
      <c r="AE49" s="26">
        <v>1.599</v>
      </c>
      <c r="AF49" s="26">
        <v>1.532</v>
      </c>
      <c r="AG49" s="26">
        <v>1.468</v>
      </c>
      <c r="AH49" s="26">
        <v>1.4059999999999999</v>
      </c>
      <c r="AI49" s="28"/>
    </row>
    <row r="50" spans="1:35" x14ac:dyDescent="0.25">
      <c r="A50" s="1">
        <v>46</v>
      </c>
      <c r="B50" s="26">
        <v>2.2010000000000001</v>
      </c>
      <c r="C50" s="26">
        <v>2.0960000000000001</v>
      </c>
      <c r="D50" s="26">
        <v>1.9910000000000001</v>
      </c>
      <c r="E50" s="26">
        <v>1.8859999999999999</v>
      </c>
      <c r="F50" s="26">
        <v>1.8029999999999999</v>
      </c>
      <c r="G50" s="26">
        <v>1.7190000000000001</v>
      </c>
      <c r="H50" s="26">
        <v>1.635</v>
      </c>
      <c r="I50" s="26">
        <v>1.52</v>
      </c>
      <c r="J50" s="26">
        <v>1.4039999999999999</v>
      </c>
      <c r="K50" s="26">
        <v>1.2889999999999999</v>
      </c>
      <c r="L50" s="26">
        <v>1.1839999999999999</v>
      </c>
      <c r="M50" s="26">
        <v>1.079</v>
      </c>
      <c r="N50" s="26">
        <v>0.98499999999999999</v>
      </c>
      <c r="O50" s="26">
        <v>0.89100000000000001</v>
      </c>
      <c r="P50" s="26">
        <v>0.79600000000000004</v>
      </c>
      <c r="Q50" s="26">
        <v>0.71299999999999997</v>
      </c>
      <c r="R50" s="1">
        <v>46</v>
      </c>
      <c r="S50" s="26">
        <v>2.786</v>
      </c>
      <c r="T50" s="26">
        <v>2.669</v>
      </c>
      <c r="U50" s="26">
        <v>2.5569999999999999</v>
      </c>
      <c r="V50" s="26">
        <v>2.4500000000000002</v>
      </c>
      <c r="W50" s="26">
        <v>2.3460000000000001</v>
      </c>
      <c r="X50" s="26">
        <v>2.2469999999999999</v>
      </c>
      <c r="Y50" s="26">
        <v>2.1539999999999999</v>
      </c>
      <c r="Z50" s="26">
        <v>2.0630000000000002</v>
      </c>
      <c r="AA50" s="26">
        <v>1.9750000000000001</v>
      </c>
      <c r="AB50" s="26">
        <v>1.8919999999999999</v>
      </c>
      <c r="AC50" s="26">
        <v>1.8120000000000001</v>
      </c>
      <c r="AD50" s="26">
        <v>1.7350000000000001</v>
      </c>
      <c r="AE50" s="26">
        <v>1.663</v>
      </c>
      <c r="AF50" s="26">
        <v>1.593</v>
      </c>
      <c r="AG50" s="26">
        <v>1.5269999999999999</v>
      </c>
      <c r="AH50" s="26">
        <v>1.4630000000000001</v>
      </c>
      <c r="AI50" s="28"/>
    </row>
    <row r="51" spans="1:35" x14ac:dyDescent="0.25">
      <c r="A51" s="1">
        <v>47</v>
      </c>
      <c r="B51" s="26">
        <v>2.2669999999999999</v>
      </c>
      <c r="C51" s="26">
        <v>2.1589999999999998</v>
      </c>
      <c r="D51" s="26">
        <v>2.0510000000000002</v>
      </c>
      <c r="E51" s="26">
        <v>1.9430000000000001</v>
      </c>
      <c r="F51" s="26">
        <v>1.857</v>
      </c>
      <c r="G51" s="26">
        <v>1.77</v>
      </c>
      <c r="H51" s="26">
        <v>1.6839999999999999</v>
      </c>
      <c r="I51" s="26">
        <v>1.5649999999999999</v>
      </c>
      <c r="J51" s="26">
        <v>1.4470000000000001</v>
      </c>
      <c r="K51" s="26">
        <v>1.3280000000000001</v>
      </c>
      <c r="L51" s="26">
        <v>1.22</v>
      </c>
      <c r="M51" s="26">
        <v>1.1120000000000001</v>
      </c>
      <c r="N51" s="26">
        <v>1.0149999999999999</v>
      </c>
      <c r="O51" s="26">
        <v>0.91800000000000004</v>
      </c>
      <c r="P51" s="26">
        <v>0.82</v>
      </c>
      <c r="Q51" s="26">
        <v>0.73399999999999999</v>
      </c>
      <c r="R51" s="1">
        <v>47</v>
      </c>
      <c r="S51" s="26">
        <v>2.8980000000000001</v>
      </c>
      <c r="T51" s="26">
        <v>2.7759999999999998</v>
      </c>
      <c r="U51" s="26">
        <v>2.6589999999999998</v>
      </c>
      <c r="V51" s="26">
        <v>2.548</v>
      </c>
      <c r="W51" s="26">
        <v>2.44</v>
      </c>
      <c r="X51" s="26">
        <v>2.3370000000000002</v>
      </c>
      <c r="Y51" s="26">
        <v>2.2400000000000002</v>
      </c>
      <c r="Z51" s="26">
        <v>2.1459999999999999</v>
      </c>
      <c r="AA51" s="26">
        <v>2.0539999999999998</v>
      </c>
      <c r="AB51" s="26">
        <v>1.968</v>
      </c>
      <c r="AC51" s="26">
        <v>1.885</v>
      </c>
      <c r="AD51" s="26">
        <v>1.804</v>
      </c>
      <c r="AE51" s="26">
        <v>1.7290000000000001</v>
      </c>
      <c r="AF51" s="26">
        <v>1.657</v>
      </c>
      <c r="AG51" s="26">
        <v>1.5880000000000001</v>
      </c>
      <c r="AH51" s="26">
        <v>1.5209999999999999</v>
      </c>
      <c r="AI51" s="28"/>
    </row>
    <row r="52" spans="1:35" x14ac:dyDescent="0.25">
      <c r="A52" s="1">
        <v>48</v>
      </c>
      <c r="B52" s="26">
        <v>2.335</v>
      </c>
      <c r="C52" s="26">
        <v>2.2240000000000002</v>
      </c>
      <c r="D52" s="26">
        <v>2.113</v>
      </c>
      <c r="E52" s="26">
        <v>2.0019999999999998</v>
      </c>
      <c r="F52" s="26">
        <v>1.913</v>
      </c>
      <c r="G52" s="26">
        <v>1.8240000000000001</v>
      </c>
      <c r="H52" s="26">
        <v>1.7350000000000001</v>
      </c>
      <c r="I52" s="26">
        <v>1.6120000000000001</v>
      </c>
      <c r="J52" s="26">
        <v>1.49</v>
      </c>
      <c r="K52" s="26">
        <v>1.3680000000000001</v>
      </c>
      <c r="L52" s="26">
        <v>1.2569999999999999</v>
      </c>
      <c r="M52" s="26">
        <v>1.145</v>
      </c>
      <c r="N52" s="26">
        <v>1.0449999999999999</v>
      </c>
      <c r="O52" s="26">
        <v>0.94499999999999995</v>
      </c>
      <c r="P52" s="26">
        <v>0.84499999999999997</v>
      </c>
      <c r="Q52" s="26">
        <v>0.75600000000000001</v>
      </c>
      <c r="R52" s="1">
        <v>48</v>
      </c>
      <c r="S52" s="26">
        <v>3.0139999999999998</v>
      </c>
      <c r="T52" s="26">
        <v>2.887</v>
      </c>
      <c r="U52" s="26">
        <v>2.766</v>
      </c>
      <c r="V52" s="26">
        <v>2.65</v>
      </c>
      <c r="W52" s="26">
        <v>2.5379999999999998</v>
      </c>
      <c r="X52" s="26">
        <v>2.431</v>
      </c>
      <c r="Y52" s="26">
        <v>2.33</v>
      </c>
      <c r="Z52" s="26">
        <v>2.2320000000000002</v>
      </c>
      <c r="AA52" s="26">
        <v>2.1360000000000001</v>
      </c>
      <c r="AB52" s="26">
        <v>2.0470000000000002</v>
      </c>
      <c r="AC52" s="26">
        <v>1.96</v>
      </c>
      <c r="AD52" s="26">
        <v>1.877</v>
      </c>
      <c r="AE52" s="26">
        <v>1.7989999999999999</v>
      </c>
      <c r="AF52" s="26">
        <v>1.724</v>
      </c>
      <c r="AG52" s="26">
        <v>1.651</v>
      </c>
      <c r="AH52" s="26">
        <v>1.5820000000000001</v>
      </c>
      <c r="AI52" s="28"/>
    </row>
    <row r="53" spans="1:35" x14ac:dyDescent="0.25">
      <c r="A53" s="1">
        <v>49</v>
      </c>
      <c r="B53" s="26">
        <v>2.4060000000000001</v>
      </c>
      <c r="C53" s="26">
        <v>2.2909999999999999</v>
      </c>
      <c r="D53" s="26">
        <v>2.1760000000000002</v>
      </c>
      <c r="E53" s="26">
        <v>2.0619999999999998</v>
      </c>
      <c r="F53" s="26">
        <v>1.97</v>
      </c>
      <c r="G53" s="26">
        <v>1.879</v>
      </c>
      <c r="H53" s="26">
        <v>1.7869999999999999</v>
      </c>
      <c r="I53" s="26">
        <v>1.661</v>
      </c>
      <c r="J53" s="26">
        <v>1.5349999999999999</v>
      </c>
      <c r="K53" s="26">
        <v>1.409</v>
      </c>
      <c r="L53" s="26">
        <v>1.294</v>
      </c>
      <c r="M53" s="26">
        <v>1.18</v>
      </c>
      <c r="N53" s="26">
        <v>1.077</v>
      </c>
      <c r="O53" s="26">
        <v>0.97399999999999998</v>
      </c>
      <c r="P53" s="26">
        <v>0.871</v>
      </c>
      <c r="Q53" s="26">
        <v>0.77900000000000003</v>
      </c>
      <c r="R53" s="1">
        <v>49</v>
      </c>
      <c r="S53" s="26">
        <v>3.1339999999999999</v>
      </c>
      <c r="T53" s="26">
        <v>3.0019999999999998</v>
      </c>
      <c r="U53" s="26">
        <v>2.8759999999999999</v>
      </c>
      <c r="V53" s="26">
        <v>2.7559999999999998</v>
      </c>
      <c r="W53" s="26">
        <v>2.6389999999999998</v>
      </c>
      <c r="X53" s="26">
        <v>2.528</v>
      </c>
      <c r="Y53" s="26">
        <v>2.423</v>
      </c>
      <c r="Z53" s="26">
        <v>2.3210000000000002</v>
      </c>
      <c r="AA53" s="26">
        <v>2.2210000000000001</v>
      </c>
      <c r="AB53" s="26">
        <v>2.1280000000000001</v>
      </c>
      <c r="AC53" s="26">
        <v>2.0379999999999998</v>
      </c>
      <c r="AD53" s="26">
        <v>1.9510000000000001</v>
      </c>
      <c r="AE53" s="26">
        <v>1.87</v>
      </c>
      <c r="AF53" s="26">
        <v>1.792</v>
      </c>
      <c r="AG53" s="26">
        <v>1.7170000000000001</v>
      </c>
      <c r="AH53" s="26">
        <v>1.645</v>
      </c>
    </row>
    <row r="54" spans="1:35" x14ac:dyDescent="0.25">
      <c r="A54" s="1">
        <v>50</v>
      </c>
      <c r="B54" s="26">
        <v>2.4780000000000002</v>
      </c>
      <c r="C54" s="26">
        <v>2.36</v>
      </c>
      <c r="D54" s="26">
        <v>2.242</v>
      </c>
      <c r="E54" s="26">
        <v>2.1240000000000001</v>
      </c>
      <c r="F54" s="26">
        <v>2.0299999999999998</v>
      </c>
      <c r="G54" s="26">
        <v>1.9350000000000001</v>
      </c>
      <c r="H54" s="26">
        <v>1.841</v>
      </c>
      <c r="I54" s="26">
        <v>1.7110000000000001</v>
      </c>
      <c r="J54" s="26">
        <v>1.581</v>
      </c>
      <c r="K54" s="26">
        <v>1.4510000000000001</v>
      </c>
      <c r="L54" s="26">
        <v>1.333</v>
      </c>
      <c r="M54" s="26">
        <v>1.2150000000000001</v>
      </c>
      <c r="N54" s="26">
        <v>1.109</v>
      </c>
      <c r="O54" s="26">
        <v>1.0029999999999999</v>
      </c>
      <c r="P54" s="26">
        <v>0.89700000000000002</v>
      </c>
      <c r="Q54" s="26">
        <v>0.80200000000000005</v>
      </c>
      <c r="R54" s="1">
        <v>50</v>
      </c>
      <c r="S54" s="26">
        <v>3.2589999999999999</v>
      </c>
      <c r="T54" s="26">
        <v>3.1219999999999999</v>
      </c>
      <c r="U54" s="26">
        <v>2.9910000000000001</v>
      </c>
      <c r="V54" s="26">
        <v>2.8660000000000001</v>
      </c>
      <c r="W54" s="26">
        <v>2.7440000000000002</v>
      </c>
      <c r="X54" s="26">
        <v>2.629</v>
      </c>
      <c r="Y54" s="26">
        <v>2.5190000000000001</v>
      </c>
      <c r="Z54" s="26">
        <v>2.4129999999999998</v>
      </c>
      <c r="AA54" s="26">
        <v>2.31</v>
      </c>
      <c r="AB54" s="26">
        <v>2.2130000000000001</v>
      </c>
      <c r="AC54" s="26">
        <v>2.12</v>
      </c>
      <c r="AD54" s="26">
        <v>2.0289999999999999</v>
      </c>
      <c r="AE54" s="26">
        <v>1.9450000000000001</v>
      </c>
      <c r="AF54" s="26">
        <v>1.8640000000000001</v>
      </c>
      <c r="AG54" s="26">
        <v>1.786</v>
      </c>
      <c r="AH54" s="26">
        <v>1.7110000000000001</v>
      </c>
    </row>
    <row r="55" spans="1:35" x14ac:dyDescent="0.25">
      <c r="A55" s="1"/>
      <c r="B55" s="26"/>
      <c r="C55" s="30"/>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H55" s="1"/>
    </row>
    <row r="56" spans="1:35" x14ac:dyDescent="0.25">
      <c r="B56" s="47" t="s">
        <v>108</v>
      </c>
      <c r="C56" s="30"/>
      <c r="D56" s="1"/>
      <c r="E56" s="1"/>
      <c r="F56" s="1"/>
      <c r="G56" s="1"/>
      <c r="H56" s="1"/>
      <c r="I56" s="1"/>
      <c r="J56" s="1"/>
      <c r="K56" s="1"/>
      <c r="L56" s="1"/>
      <c r="M56" s="1"/>
      <c r="N56" s="1"/>
      <c r="O56" s="1"/>
      <c r="P56" s="1"/>
      <c r="Q56" s="1"/>
      <c r="S56" s="47" t="s">
        <v>108</v>
      </c>
      <c r="T56" s="1"/>
      <c r="U56" s="1"/>
      <c r="V56" s="1"/>
      <c r="W56" s="1"/>
      <c r="X56" s="1"/>
      <c r="Y56" s="1"/>
      <c r="Z56" s="1"/>
      <c r="AA56" s="1"/>
      <c r="AB56" s="1"/>
      <c r="AC56" s="1"/>
      <c r="AD56" s="1"/>
      <c r="AE56" s="1"/>
      <c r="AH56" s="1"/>
    </row>
    <row r="57" spans="1:35" x14ac:dyDescent="0.25">
      <c r="A57" s="1"/>
      <c r="B57" s="1"/>
      <c r="C57" s="30"/>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H57" s="1"/>
    </row>
    <row r="58" spans="1:3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H58" s="1"/>
    </row>
    <row r="59" spans="1:3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H59" s="1"/>
    </row>
    <row r="60" spans="1:3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H60" s="1"/>
    </row>
    <row r="61" spans="1:3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H61" s="1"/>
    </row>
    <row r="62" spans="1:3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H62" s="1"/>
    </row>
    <row r="63" spans="1:3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H63" s="1"/>
    </row>
    <row r="64" spans="1:3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H64" s="1"/>
    </row>
    <row r="65" spans="1:34"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H65" s="1"/>
    </row>
    <row r="66" spans="1:34"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H66" s="1"/>
    </row>
    <row r="67" spans="1:34"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H67" s="1"/>
    </row>
    <row r="68" spans="1:34"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H68" s="1"/>
    </row>
    <row r="69" spans="1:34"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H69" s="1"/>
    </row>
    <row r="70" spans="1:34"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H70" s="1"/>
    </row>
  </sheetData>
  <mergeCells count="10">
    <mergeCell ref="S13:AG13"/>
    <mergeCell ref="R6:AH6"/>
    <mergeCell ref="R7:AH7"/>
    <mergeCell ref="R8:AH8"/>
    <mergeCell ref="R9:AH9"/>
    <mergeCell ref="A6:Q6"/>
    <mergeCell ref="A7:Q7"/>
    <mergeCell ref="A8:Q8"/>
    <mergeCell ref="A9:Q9"/>
    <mergeCell ref="B13:P13"/>
  </mergeCells>
  <phoneticPr fontId="10" type="noConversion"/>
  <printOptions horizontalCentered="1"/>
  <pageMargins left="0.5" right="0.5" top="0.5" bottom="0.5" header="0.25" footer="0.25"/>
  <pageSetup scale="75" fitToWidth="2" orientation="portrait" r:id="rId1"/>
  <headerFooter alignWithMargins="0"/>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69"/>
  <sheetViews>
    <sheetView view="pageBreakPreview" zoomScale="60" zoomScaleNormal="70" workbookViewId="0">
      <selection activeCell="A6" sqref="A6:J6"/>
    </sheetView>
  </sheetViews>
  <sheetFormatPr defaultColWidth="9.21875" defaultRowHeight="13.2" x14ac:dyDescent="0.25"/>
  <cols>
    <col min="1" max="11" width="8.21875" style="1" customWidth="1"/>
    <col min="12" max="12" width="16.5546875" style="1" customWidth="1"/>
    <col min="13" max="13" width="8.21875" style="1" customWidth="1"/>
    <col min="14" max="17" width="15.77734375" style="1" customWidth="1"/>
    <col min="18" max="18" width="8.21875" style="1" customWidth="1"/>
    <col min="19" max="16384" width="9.21875" style="1"/>
  </cols>
  <sheetData>
    <row r="1" spans="1:18" ht="7.5" customHeight="1" x14ac:dyDescent="0.25"/>
    <row r="2" spans="1:18" x14ac:dyDescent="0.25">
      <c r="J2" s="1" t="s">
        <v>0</v>
      </c>
      <c r="Q2" s="22" t="s">
        <v>0</v>
      </c>
    </row>
    <row r="3" spans="1:18" x14ac:dyDescent="0.25">
      <c r="J3" s="5" t="s">
        <v>96</v>
      </c>
      <c r="K3" s="5"/>
      <c r="L3" s="5"/>
      <c r="Q3" s="25" t="s">
        <v>49</v>
      </c>
    </row>
    <row r="5" spans="1:18" s="18" customFormat="1" ht="15.6" x14ac:dyDescent="0.3">
      <c r="A5" s="53" t="s">
        <v>94</v>
      </c>
      <c r="B5" s="53"/>
      <c r="C5" s="53"/>
      <c r="D5" s="53"/>
      <c r="E5" s="53"/>
      <c r="F5" s="53"/>
      <c r="G5" s="53"/>
      <c r="H5" s="53"/>
      <c r="I5" s="53"/>
      <c r="J5" s="53"/>
      <c r="K5" s="14"/>
      <c r="L5" s="14"/>
      <c r="M5" s="53" t="s">
        <v>94</v>
      </c>
      <c r="N5" s="53"/>
      <c r="O5" s="53"/>
      <c r="P5" s="53"/>
      <c r="Q5" s="53"/>
      <c r="R5" s="14"/>
    </row>
    <row r="6" spans="1:18" s="18" customFormat="1" ht="15.6" x14ac:dyDescent="0.3">
      <c r="A6" s="53" t="s">
        <v>109</v>
      </c>
      <c r="B6" s="53"/>
      <c r="C6" s="53"/>
      <c r="D6" s="53"/>
      <c r="E6" s="53"/>
      <c r="F6" s="53"/>
      <c r="G6" s="53"/>
      <c r="H6" s="53"/>
      <c r="I6" s="53"/>
      <c r="J6" s="53"/>
      <c r="K6" s="14"/>
      <c r="L6" s="14"/>
      <c r="M6" s="53" t="str">
        <f>+A6</f>
        <v>Residual Market Rates - Effective November 1, 2024</v>
      </c>
      <c r="N6" s="53"/>
      <c r="O6" s="53"/>
      <c r="P6" s="53"/>
      <c r="Q6" s="53"/>
      <c r="R6" s="14"/>
    </row>
    <row r="7" spans="1:18" s="18" customFormat="1" ht="15.6" x14ac:dyDescent="0.3">
      <c r="A7" s="14" t="s">
        <v>76</v>
      </c>
      <c r="B7" s="14"/>
      <c r="C7" s="14"/>
      <c r="D7" s="14"/>
      <c r="E7" s="14"/>
      <c r="F7" s="14"/>
      <c r="G7" s="14"/>
      <c r="H7" s="14"/>
      <c r="I7" s="14"/>
      <c r="M7" s="62" t="s">
        <v>97</v>
      </c>
      <c r="N7" s="62"/>
      <c r="O7" s="62"/>
      <c r="P7" s="62"/>
      <c r="Q7" s="62"/>
      <c r="R7" s="36"/>
    </row>
    <row r="8" spans="1:18" x14ac:dyDescent="0.25">
      <c r="C8" s="20"/>
      <c r="D8" s="20"/>
      <c r="E8" s="20"/>
      <c r="F8" s="20"/>
      <c r="G8" s="20"/>
      <c r="R8" s="36"/>
    </row>
    <row r="9" spans="1:18" x14ac:dyDescent="0.25">
      <c r="M9" s="55" t="s">
        <v>103</v>
      </c>
      <c r="N9" s="55"/>
      <c r="O9" s="55"/>
      <c r="P9" s="55"/>
      <c r="Q9" s="55"/>
      <c r="R9" s="36"/>
    </row>
    <row r="10" spans="1:18" x14ac:dyDescent="0.25">
      <c r="C10" s="21" t="s">
        <v>50</v>
      </c>
      <c r="D10" s="6"/>
      <c r="E10" s="6"/>
      <c r="F10" s="6"/>
      <c r="G10" s="6"/>
      <c r="H10" s="6"/>
      <c r="M10" s="61" t="s">
        <v>51</v>
      </c>
      <c r="N10" s="61"/>
      <c r="O10" s="61"/>
      <c r="P10" s="61"/>
      <c r="Q10" s="61"/>
      <c r="R10" s="36"/>
    </row>
    <row r="11" spans="1:18" x14ac:dyDescent="0.25">
      <c r="C11" s="21"/>
      <c r="D11" s="6"/>
      <c r="E11" s="6"/>
      <c r="F11" s="6"/>
      <c r="G11" s="6"/>
      <c r="H11" s="6"/>
      <c r="M11" s="37"/>
      <c r="N11" s="38"/>
      <c r="O11" s="38"/>
      <c r="P11" s="38"/>
      <c r="Q11" s="38"/>
      <c r="R11" s="36"/>
    </row>
    <row r="12" spans="1:18" x14ac:dyDescent="0.25">
      <c r="E12" s="5" t="s">
        <v>52</v>
      </c>
      <c r="G12" s="1" t="s">
        <v>53</v>
      </c>
      <c r="M12" s="37"/>
      <c r="N12" s="58" t="s">
        <v>78</v>
      </c>
      <c r="O12" s="59"/>
      <c r="P12" s="58" t="s">
        <v>79</v>
      </c>
      <c r="Q12" s="59"/>
      <c r="R12" s="36"/>
    </row>
    <row r="13" spans="1:18" x14ac:dyDescent="0.25">
      <c r="C13" s="23" t="s">
        <v>54</v>
      </c>
      <c r="E13" s="37" t="s">
        <v>55</v>
      </c>
      <c r="G13" s="37" t="s">
        <v>56</v>
      </c>
      <c r="M13" s="37"/>
      <c r="N13" s="55" t="s">
        <v>80</v>
      </c>
      <c r="O13" s="55"/>
      <c r="P13" s="61" t="s">
        <v>81</v>
      </c>
      <c r="Q13" s="55"/>
      <c r="R13" s="36"/>
    </row>
    <row r="14" spans="1:18" x14ac:dyDescent="0.25">
      <c r="C14" s="1">
        <v>100</v>
      </c>
      <c r="E14" s="39">
        <v>0.02</v>
      </c>
      <c r="F14" s="39"/>
      <c r="G14" s="39">
        <v>0.02</v>
      </c>
      <c r="N14" s="40" t="s">
        <v>98</v>
      </c>
      <c r="O14" s="40" t="s">
        <v>58</v>
      </c>
      <c r="P14" s="40" t="s">
        <v>98</v>
      </c>
      <c r="Q14" s="40" t="s">
        <v>58</v>
      </c>
      <c r="R14" s="36"/>
    </row>
    <row r="15" spans="1:18" x14ac:dyDescent="0.25">
      <c r="C15" s="1">
        <v>250</v>
      </c>
      <c r="E15" s="39">
        <v>0.04</v>
      </c>
      <c r="F15" s="39"/>
      <c r="G15" s="39">
        <v>0.06</v>
      </c>
      <c r="M15" s="24" t="s">
        <v>104</v>
      </c>
      <c r="N15" s="60" t="s">
        <v>57</v>
      </c>
      <c r="O15" s="60"/>
      <c r="P15" s="60"/>
      <c r="Q15" s="60"/>
      <c r="R15" s="36"/>
    </row>
    <row r="16" spans="1:18" x14ac:dyDescent="0.25">
      <c r="C16" s="1">
        <v>500</v>
      </c>
      <c r="E16" s="39">
        <v>0.08</v>
      </c>
      <c r="F16" s="39"/>
      <c r="G16" s="39">
        <v>0.11</v>
      </c>
      <c r="M16" s="22">
        <v>99</v>
      </c>
      <c r="N16" s="31">
        <v>-0.17</v>
      </c>
      <c r="O16" s="32">
        <v>-0.17</v>
      </c>
      <c r="P16" s="31" t="s">
        <v>88</v>
      </c>
      <c r="Q16" s="31" t="s">
        <v>88</v>
      </c>
      <c r="R16" s="36"/>
    </row>
    <row r="17" spans="2:18" x14ac:dyDescent="0.25">
      <c r="C17" s="1">
        <v>1000</v>
      </c>
      <c r="E17" s="39">
        <v>0.16</v>
      </c>
      <c r="F17" s="39"/>
      <c r="G17" s="39">
        <v>0.21</v>
      </c>
      <c r="M17" s="22">
        <v>98</v>
      </c>
      <c r="N17" s="31">
        <v>-7.0000000000000007E-2</v>
      </c>
      <c r="O17" s="41">
        <v>-7.0000000000000007E-2</v>
      </c>
      <c r="P17" s="31">
        <v>-7.0000000000000007E-2</v>
      </c>
      <c r="Q17" s="31">
        <v>-7.0000000000000007E-2</v>
      </c>
      <c r="R17" s="36"/>
    </row>
    <row r="18" spans="2:18" x14ac:dyDescent="0.25">
      <c r="C18" s="1">
        <v>2000</v>
      </c>
      <c r="E18" s="39">
        <v>0.28999999999999998</v>
      </c>
      <c r="F18" s="39"/>
      <c r="G18" s="39">
        <v>0.39</v>
      </c>
      <c r="N18" s="31"/>
      <c r="O18" s="31"/>
      <c r="P18" s="31"/>
      <c r="Q18" s="31"/>
      <c r="R18" s="36"/>
    </row>
    <row r="19" spans="2:18" x14ac:dyDescent="0.25">
      <c r="C19" s="1">
        <v>4000</v>
      </c>
      <c r="E19" s="39">
        <v>0.41</v>
      </c>
      <c r="F19" s="39"/>
      <c r="G19" s="39">
        <v>0.53</v>
      </c>
      <c r="N19" s="60" t="s">
        <v>59</v>
      </c>
      <c r="O19" s="60"/>
      <c r="P19" s="60"/>
      <c r="Q19" s="60"/>
      <c r="R19" s="36"/>
    </row>
    <row r="20" spans="2:18" x14ac:dyDescent="0.25">
      <c r="C20" s="1">
        <v>8000</v>
      </c>
      <c r="E20" s="39">
        <v>0.51</v>
      </c>
      <c r="F20" s="39"/>
      <c r="G20" s="39">
        <v>0.66</v>
      </c>
      <c r="M20" s="1">
        <v>0</v>
      </c>
      <c r="N20" s="31">
        <v>0</v>
      </c>
      <c r="O20" s="32">
        <v>0</v>
      </c>
      <c r="P20" s="31">
        <v>0</v>
      </c>
      <c r="Q20" s="31">
        <v>0</v>
      </c>
      <c r="R20" s="36"/>
    </row>
    <row r="21" spans="2:18" x14ac:dyDescent="0.25">
      <c r="R21" s="36"/>
    </row>
    <row r="22" spans="2:18" x14ac:dyDescent="0.25">
      <c r="N22" s="60" t="s">
        <v>62</v>
      </c>
      <c r="O22" s="60"/>
      <c r="P22" s="60"/>
      <c r="Q22" s="60"/>
      <c r="R22" s="36"/>
    </row>
    <row r="23" spans="2:18" x14ac:dyDescent="0.25">
      <c r="B23" s="21" t="s">
        <v>60</v>
      </c>
      <c r="C23" s="6"/>
      <c r="D23" s="6"/>
      <c r="E23" s="6"/>
      <c r="F23" s="6"/>
      <c r="G23" s="6"/>
      <c r="H23" s="6"/>
      <c r="I23" s="6"/>
      <c r="M23" s="1">
        <v>1</v>
      </c>
      <c r="N23" s="45" t="s">
        <v>105</v>
      </c>
      <c r="O23" s="46" t="s">
        <v>105</v>
      </c>
      <c r="P23" s="45" t="s">
        <v>106</v>
      </c>
      <c r="Q23" s="45" t="s">
        <v>106</v>
      </c>
      <c r="R23" s="36"/>
    </row>
    <row r="24" spans="2:18" x14ac:dyDescent="0.25">
      <c r="M24" s="1">
        <v>2</v>
      </c>
      <c r="N24" s="31">
        <v>0.3</v>
      </c>
      <c r="O24" s="41">
        <v>0.3</v>
      </c>
      <c r="P24" s="31">
        <v>0.15</v>
      </c>
      <c r="Q24" s="31">
        <v>0.15</v>
      </c>
      <c r="R24" s="36"/>
    </row>
    <row r="25" spans="2:18" x14ac:dyDescent="0.25">
      <c r="F25" s="1" t="s">
        <v>61</v>
      </c>
      <c r="M25" s="1">
        <v>3</v>
      </c>
      <c r="N25" s="31">
        <v>0.45</v>
      </c>
      <c r="O25" s="41">
        <v>0.45</v>
      </c>
      <c r="P25" s="31">
        <v>0.22500000000000001</v>
      </c>
      <c r="Q25" s="31">
        <v>0.22500000000000001</v>
      </c>
      <c r="R25" s="36"/>
    </row>
    <row r="26" spans="2:18" x14ac:dyDescent="0.25">
      <c r="B26" s="23" t="s">
        <v>54</v>
      </c>
      <c r="D26" s="23" t="s">
        <v>63</v>
      </c>
      <c r="F26" s="23" t="s">
        <v>63</v>
      </c>
      <c r="H26" s="23" t="s">
        <v>64</v>
      </c>
      <c r="M26" s="1">
        <v>4</v>
      </c>
      <c r="N26" s="31">
        <v>0.6</v>
      </c>
      <c r="O26" s="41">
        <v>0.6</v>
      </c>
      <c r="P26" s="31">
        <v>0.3</v>
      </c>
      <c r="Q26" s="31">
        <v>0.3</v>
      </c>
      <c r="R26" s="36"/>
    </row>
    <row r="27" spans="2:18" x14ac:dyDescent="0.25">
      <c r="B27" s="1">
        <v>0</v>
      </c>
      <c r="D27" s="1" t="s">
        <v>65</v>
      </c>
      <c r="F27" s="34">
        <v>29</v>
      </c>
      <c r="G27" s="1" t="s">
        <v>66</v>
      </c>
      <c r="H27" s="1" t="s">
        <v>65</v>
      </c>
      <c r="M27" s="1">
        <v>5</v>
      </c>
      <c r="N27" s="31">
        <v>0.75</v>
      </c>
      <c r="O27" s="41">
        <v>0.75</v>
      </c>
      <c r="P27" s="31">
        <v>0.375</v>
      </c>
      <c r="Q27" s="31">
        <v>0.375</v>
      </c>
      <c r="R27" s="36"/>
    </row>
    <row r="28" spans="2:18" x14ac:dyDescent="0.25">
      <c r="B28" s="1">
        <v>300</v>
      </c>
      <c r="D28" s="29">
        <v>0.12</v>
      </c>
      <c r="E28" s="1" t="s">
        <v>67</v>
      </c>
      <c r="F28" s="34">
        <v>16</v>
      </c>
      <c r="G28" s="1" t="s">
        <v>66</v>
      </c>
      <c r="H28" s="29">
        <v>0.01</v>
      </c>
      <c r="I28" s="1" t="s">
        <v>67</v>
      </c>
      <c r="M28" s="1">
        <v>6</v>
      </c>
      <c r="N28" s="31">
        <v>0.9</v>
      </c>
      <c r="O28" s="41">
        <v>0.9</v>
      </c>
      <c r="P28" s="31">
        <v>0.45</v>
      </c>
      <c r="Q28" s="31">
        <v>0.45</v>
      </c>
      <c r="R28" s="36"/>
    </row>
    <row r="29" spans="2:18" x14ac:dyDescent="0.25">
      <c r="B29" s="1">
        <v>500</v>
      </c>
      <c r="D29" s="29">
        <v>1</v>
      </c>
      <c r="E29" s="29"/>
      <c r="F29" s="29">
        <v>1</v>
      </c>
      <c r="G29" s="29"/>
      <c r="H29" s="29">
        <v>1</v>
      </c>
      <c r="M29" s="1">
        <v>7</v>
      </c>
      <c r="N29" s="31">
        <v>1.05</v>
      </c>
      <c r="O29" s="41">
        <v>1.05</v>
      </c>
      <c r="P29" s="31">
        <v>0.52500000000000002</v>
      </c>
      <c r="Q29" s="31">
        <v>0.52500000000000002</v>
      </c>
      <c r="R29" s="36"/>
    </row>
    <row r="30" spans="2:18" x14ac:dyDescent="0.25">
      <c r="B30" s="1">
        <v>1000</v>
      </c>
      <c r="D30" s="29">
        <v>0.68</v>
      </c>
      <c r="E30" s="29"/>
      <c r="F30" s="29">
        <v>0.68</v>
      </c>
      <c r="G30" s="29"/>
      <c r="H30" s="29">
        <v>0.54</v>
      </c>
      <c r="M30" s="1">
        <v>8</v>
      </c>
      <c r="N30" s="31">
        <v>1.2</v>
      </c>
      <c r="O30" s="41">
        <v>1.2</v>
      </c>
      <c r="P30" s="31">
        <v>0.6</v>
      </c>
      <c r="Q30" s="31">
        <v>0.6</v>
      </c>
      <c r="R30" s="36"/>
    </row>
    <row r="31" spans="2:18" x14ac:dyDescent="0.25">
      <c r="B31" s="1">
        <v>2000</v>
      </c>
      <c r="D31" s="29">
        <v>0.53</v>
      </c>
      <c r="E31" s="29"/>
      <c r="F31" s="29">
        <v>0.53</v>
      </c>
      <c r="G31" s="29"/>
      <c r="H31" s="29">
        <v>0.48</v>
      </c>
      <c r="M31" s="1">
        <v>9</v>
      </c>
      <c r="N31" s="31">
        <v>1.35</v>
      </c>
      <c r="O31" s="41">
        <v>1.35</v>
      </c>
      <c r="P31" s="31">
        <v>0.67500000000000004</v>
      </c>
      <c r="Q31" s="31">
        <v>0.67500000000000004</v>
      </c>
      <c r="R31" s="36"/>
    </row>
    <row r="32" spans="2:18" x14ac:dyDescent="0.25">
      <c r="M32" s="1">
        <v>10</v>
      </c>
      <c r="N32" s="31">
        <v>1.5</v>
      </c>
      <c r="O32" s="41">
        <v>1.5</v>
      </c>
      <c r="P32" s="31">
        <v>0.75</v>
      </c>
      <c r="Q32" s="31">
        <v>0.75</v>
      </c>
      <c r="R32" s="36"/>
    </row>
    <row r="33" spans="2:18" x14ac:dyDescent="0.25">
      <c r="D33" s="1" t="s">
        <v>68</v>
      </c>
      <c r="G33" s="1" t="s">
        <v>69</v>
      </c>
      <c r="M33" s="1">
        <v>11</v>
      </c>
      <c r="N33" s="31">
        <v>1.65</v>
      </c>
      <c r="O33" s="41">
        <v>1.65</v>
      </c>
      <c r="P33" s="31">
        <v>0.82499999999999996</v>
      </c>
      <c r="Q33" s="31">
        <v>0.82499999999999996</v>
      </c>
      <c r="R33" s="36"/>
    </row>
    <row r="34" spans="2:18" x14ac:dyDescent="0.25">
      <c r="B34" s="23" t="s">
        <v>54</v>
      </c>
      <c r="D34" s="23" t="s">
        <v>70</v>
      </c>
      <c r="G34" s="23" t="s">
        <v>71</v>
      </c>
      <c r="M34" s="1">
        <v>12</v>
      </c>
      <c r="N34" s="31">
        <v>1.8</v>
      </c>
      <c r="O34" s="41">
        <v>1.8</v>
      </c>
      <c r="P34" s="31">
        <v>0.9</v>
      </c>
      <c r="Q34" s="31">
        <v>0.9</v>
      </c>
      <c r="R34" s="36"/>
    </row>
    <row r="35" spans="2:18" x14ac:dyDescent="0.25">
      <c r="B35" s="1">
        <v>300</v>
      </c>
      <c r="D35" s="34">
        <v>25</v>
      </c>
      <c r="E35" s="34"/>
      <c r="G35" s="5" t="s">
        <v>95</v>
      </c>
      <c r="M35" s="1">
        <v>13</v>
      </c>
      <c r="N35" s="31">
        <v>1.95</v>
      </c>
      <c r="O35" s="41">
        <v>1.95</v>
      </c>
      <c r="P35" s="31">
        <v>0.97499999999999998</v>
      </c>
      <c r="Q35" s="31">
        <v>0.97499999999999998</v>
      </c>
      <c r="R35" s="36"/>
    </row>
    <row r="36" spans="2:18" x14ac:dyDescent="0.25">
      <c r="B36" s="1">
        <v>500</v>
      </c>
      <c r="D36" s="34">
        <v>36</v>
      </c>
      <c r="E36" s="34"/>
      <c r="G36" s="1" t="s">
        <v>72</v>
      </c>
      <c r="M36" s="1">
        <v>14</v>
      </c>
      <c r="N36" s="31">
        <v>2.1</v>
      </c>
      <c r="O36" s="41">
        <v>2.1</v>
      </c>
      <c r="P36" s="31">
        <v>1.05</v>
      </c>
      <c r="Q36" s="31">
        <v>1.05</v>
      </c>
      <c r="R36" s="36"/>
    </row>
    <row r="37" spans="2:18" x14ac:dyDescent="0.25">
      <c r="B37" s="1">
        <v>1000</v>
      </c>
      <c r="D37" s="34">
        <v>48</v>
      </c>
      <c r="E37" s="34"/>
      <c r="G37" s="1" t="s">
        <v>73</v>
      </c>
      <c r="M37" s="1">
        <v>15</v>
      </c>
      <c r="N37" s="31">
        <v>2.25</v>
      </c>
      <c r="O37" s="41">
        <v>2.25</v>
      </c>
      <c r="P37" s="31">
        <v>1.125</v>
      </c>
      <c r="Q37" s="31">
        <v>1.125</v>
      </c>
      <c r="R37" s="36"/>
    </row>
    <row r="38" spans="2:18" x14ac:dyDescent="0.25">
      <c r="B38" s="1">
        <v>2000</v>
      </c>
      <c r="D38" s="34">
        <v>75</v>
      </c>
      <c r="E38" s="34"/>
      <c r="M38" s="1">
        <v>16</v>
      </c>
      <c r="N38" s="31">
        <v>2.4</v>
      </c>
      <c r="O38" s="41">
        <v>2.4</v>
      </c>
      <c r="P38" s="31">
        <v>1.2</v>
      </c>
      <c r="Q38" s="31">
        <v>1.2</v>
      </c>
      <c r="R38" s="36"/>
    </row>
    <row r="39" spans="2:18" x14ac:dyDescent="0.25">
      <c r="M39" s="1">
        <v>17</v>
      </c>
      <c r="N39" s="31">
        <v>2.5499999999999998</v>
      </c>
      <c r="O39" s="41">
        <v>2.5499999999999998</v>
      </c>
      <c r="P39" s="31">
        <v>1.2749999999999999</v>
      </c>
      <c r="Q39" s="31">
        <v>1.2749999999999999</v>
      </c>
      <c r="R39" s="36"/>
    </row>
    <row r="40" spans="2:18" x14ac:dyDescent="0.25">
      <c r="M40" s="1">
        <v>18</v>
      </c>
      <c r="N40" s="31">
        <v>2.7</v>
      </c>
      <c r="O40" s="41">
        <v>2.7</v>
      </c>
      <c r="P40" s="31">
        <v>1.35</v>
      </c>
      <c r="Q40" s="31">
        <v>1.35</v>
      </c>
      <c r="R40" s="36"/>
    </row>
    <row r="41" spans="2:18" x14ac:dyDescent="0.25">
      <c r="M41" s="1">
        <v>19</v>
      </c>
      <c r="N41" s="31">
        <v>2.85</v>
      </c>
      <c r="O41" s="41">
        <v>2.85</v>
      </c>
      <c r="P41" s="31">
        <v>1.425</v>
      </c>
      <c r="Q41" s="31">
        <v>1.425</v>
      </c>
      <c r="R41" s="36"/>
    </row>
    <row r="42" spans="2:18" x14ac:dyDescent="0.25">
      <c r="M42" s="1">
        <v>20</v>
      </c>
      <c r="N42" s="31">
        <v>3</v>
      </c>
      <c r="O42" s="41">
        <v>3</v>
      </c>
      <c r="P42" s="31">
        <v>1.5</v>
      </c>
      <c r="Q42" s="31">
        <v>1.5</v>
      </c>
      <c r="R42" s="36"/>
    </row>
    <row r="43" spans="2:18" x14ac:dyDescent="0.25">
      <c r="B43" s="1" t="s">
        <v>74</v>
      </c>
      <c r="M43" s="1">
        <v>21</v>
      </c>
      <c r="N43" s="31">
        <v>3.15</v>
      </c>
      <c r="O43" s="41">
        <v>3.15</v>
      </c>
      <c r="P43" s="31">
        <v>1.575</v>
      </c>
      <c r="Q43" s="31">
        <v>1.575</v>
      </c>
      <c r="R43" s="36"/>
    </row>
    <row r="44" spans="2:18" x14ac:dyDescent="0.25">
      <c r="B44" s="1" t="s">
        <v>75</v>
      </c>
      <c r="M44" s="1">
        <v>22</v>
      </c>
      <c r="N44" s="31">
        <v>3.3</v>
      </c>
      <c r="O44" s="41">
        <v>3.3</v>
      </c>
      <c r="P44" s="31">
        <v>1.65</v>
      </c>
      <c r="Q44" s="31">
        <v>1.65</v>
      </c>
      <c r="R44" s="36"/>
    </row>
    <row r="45" spans="2:18" x14ac:dyDescent="0.25">
      <c r="M45" s="1">
        <v>23</v>
      </c>
      <c r="N45" s="31">
        <v>3.45</v>
      </c>
      <c r="O45" s="41">
        <v>3.45</v>
      </c>
      <c r="P45" s="31">
        <v>1.7250000000000001</v>
      </c>
      <c r="Q45" s="31">
        <v>1.7250000000000001</v>
      </c>
      <c r="R45" s="36"/>
    </row>
    <row r="46" spans="2:18" x14ac:dyDescent="0.25">
      <c r="M46" s="1">
        <v>24</v>
      </c>
      <c r="N46" s="31">
        <v>3.6</v>
      </c>
      <c r="O46" s="41">
        <v>3.6</v>
      </c>
      <c r="P46" s="31">
        <v>1.8</v>
      </c>
      <c r="Q46" s="31">
        <v>1.8</v>
      </c>
      <c r="R46" s="36"/>
    </row>
    <row r="47" spans="2:18" x14ac:dyDescent="0.25">
      <c r="B47" s="33" t="s">
        <v>100</v>
      </c>
      <c r="M47" s="1">
        <v>25</v>
      </c>
      <c r="N47" s="31">
        <v>3.75</v>
      </c>
      <c r="O47" s="41">
        <v>3.75</v>
      </c>
      <c r="P47" s="31">
        <v>1.875</v>
      </c>
      <c r="Q47" s="31">
        <v>1.875</v>
      </c>
      <c r="R47" s="36"/>
    </row>
    <row r="48" spans="2:18" x14ac:dyDescent="0.25">
      <c r="M48" s="1">
        <v>26</v>
      </c>
      <c r="N48" s="31">
        <v>3.9</v>
      </c>
      <c r="O48" s="41">
        <v>3.9</v>
      </c>
      <c r="P48" s="31">
        <v>1.95</v>
      </c>
      <c r="Q48" s="31">
        <v>1.95</v>
      </c>
      <c r="R48" s="36"/>
    </row>
    <row r="49" spans="13:18" x14ac:dyDescent="0.25">
      <c r="M49" s="1">
        <v>27</v>
      </c>
      <c r="N49" s="31">
        <v>4.05</v>
      </c>
      <c r="O49" s="41">
        <v>4.05</v>
      </c>
      <c r="P49" s="31">
        <v>2.0249999999999999</v>
      </c>
      <c r="Q49" s="31">
        <v>2.0249999999999999</v>
      </c>
      <c r="R49" s="36"/>
    </row>
    <row r="50" spans="13:18" x14ac:dyDescent="0.25">
      <c r="M50" s="1">
        <v>28</v>
      </c>
      <c r="N50" s="31">
        <v>4.2</v>
      </c>
      <c r="O50" s="41">
        <v>4.2</v>
      </c>
      <c r="P50" s="31">
        <v>2.1</v>
      </c>
      <c r="Q50" s="31">
        <v>2.1</v>
      </c>
      <c r="R50" s="36"/>
    </row>
    <row r="51" spans="13:18" x14ac:dyDescent="0.25">
      <c r="M51" s="1">
        <v>29</v>
      </c>
      <c r="N51" s="31">
        <v>4.3499999999999996</v>
      </c>
      <c r="O51" s="41">
        <v>4.3499999999999996</v>
      </c>
      <c r="P51" s="31">
        <v>2.1749999999999998</v>
      </c>
      <c r="Q51" s="31">
        <v>2.1749999999999998</v>
      </c>
      <c r="R51" s="36"/>
    </row>
    <row r="52" spans="13:18" x14ac:dyDescent="0.25">
      <c r="M52" s="1">
        <v>30</v>
      </c>
      <c r="N52" s="31">
        <v>4.5</v>
      </c>
      <c r="O52" s="41">
        <v>4.5</v>
      </c>
      <c r="P52" s="31">
        <v>2.25</v>
      </c>
      <c r="Q52" s="31">
        <v>2.25</v>
      </c>
      <c r="R52" s="36"/>
    </row>
    <row r="53" spans="13:18" x14ac:dyDescent="0.25">
      <c r="M53" s="1">
        <v>31</v>
      </c>
      <c r="N53" s="31">
        <v>4.6500000000000004</v>
      </c>
      <c r="O53" s="41">
        <v>4.6500000000000004</v>
      </c>
      <c r="P53" s="31">
        <v>2.3250000000000002</v>
      </c>
      <c r="Q53" s="31">
        <v>2.3250000000000002</v>
      </c>
      <c r="R53" s="36"/>
    </row>
    <row r="54" spans="13:18" x14ac:dyDescent="0.25">
      <c r="M54" s="1">
        <v>32</v>
      </c>
      <c r="N54" s="31">
        <v>4.8</v>
      </c>
      <c r="O54" s="41">
        <v>4.8</v>
      </c>
      <c r="P54" s="31">
        <v>2.4</v>
      </c>
      <c r="Q54" s="31">
        <v>2.4</v>
      </c>
      <c r="R54" s="36"/>
    </row>
    <row r="55" spans="13:18" x14ac:dyDescent="0.25">
      <c r="M55" s="1">
        <v>33</v>
      </c>
      <c r="N55" s="31">
        <v>4.95</v>
      </c>
      <c r="O55" s="41">
        <v>4.95</v>
      </c>
      <c r="P55" s="31">
        <v>2.4750000000000001</v>
      </c>
      <c r="Q55" s="31">
        <v>2.4750000000000001</v>
      </c>
      <c r="R55" s="36"/>
    </row>
    <row r="56" spans="13:18" x14ac:dyDescent="0.25">
      <c r="M56" s="1">
        <v>34</v>
      </c>
      <c r="N56" s="31">
        <v>5.0999999999999996</v>
      </c>
      <c r="O56" s="41">
        <v>5.0999999999999996</v>
      </c>
      <c r="P56" s="31">
        <v>2.5499999999999998</v>
      </c>
      <c r="Q56" s="31">
        <v>2.5499999999999998</v>
      </c>
      <c r="R56" s="36"/>
    </row>
    <row r="57" spans="13:18" x14ac:dyDescent="0.25">
      <c r="M57" s="1">
        <v>35</v>
      </c>
      <c r="N57" s="31">
        <v>5.25</v>
      </c>
      <c r="O57" s="41">
        <v>5.25</v>
      </c>
      <c r="P57" s="31">
        <v>2.625</v>
      </c>
      <c r="Q57" s="31">
        <v>2.625</v>
      </c>
      <c r="R57" s="36"/>
    </row>
    <row r="58" spans="13:18" x14ac:dyDescent="0.25">
      <c r="M58" s="1">
        <v>36</v>
      </c>
      <c r="N58" s="31">
        <v>5.4</v>
      </c>
      <c r="O58" s="41">
        <v>5.4</v>
      </c>
      <c r="P58" s="31">
        <v>2.7</v>
      </c>
      <c r="Q58" s="31">
        <v>2.7</v>
      </c>
      <c r="R58" s="36"/>
    </row>
    <row r="59" spans="13:18" x14ac:dyDescent="0.25">
      <c r="M59" s="1">
        <v>37</v>
      </c>
      <c r="N59" s="31">
        <v>5.55</v>
      </c>
      <c r="O59" s="41">
        <v>5.55</v>
      </c>
      <c r="P59" s="31">
        <v>2.7749999999999999</v>
      </c>
      <c r="Q59" s="31">
        <v>2.7749999999999999</v>
      </c>
      <c r="R59" s="36"/>
    </row>
    <row r="60" spans="13:18" x14ac:dyDescent="0.25">
      <c r="M60" s="1">
        <v>38</v>
      </c>
      <c r="N60" s="31">
        <v>5.7</v>
      </c>
      <c r="O60" s="41">
        <v>5.7</v>
      </c>
      <c r="P60" s="31">
        <v>2.85</v>
      </c>
      <c r="Q60" s="31">
        <v>2.85</v>
      </c>
      <c r="R60" s="36"/>
    </row>
    <row r="61" spans="13:18" x14ac:dyDescent="0.25">
      <c r="M61" s="1">
        <v>39</v>
      </c>
      <c r="N61" s="31">
        <v>5.85</v>
      </c>
      <c r="O61" s="41">
        <v>5.85</v>
      </c>
      <c r="P61" s="31">
        <v>2.9249999999999998</v>
      </c>
      <c r="Q61" s="31">
        <v>2.9249999999999998</v>
      </c>
      <c r="R61" s="36"/>
    </row>
    <row r="62" spans="13:18" x14ac:dyDescent="0.25">
      <c r="M62" s="1">
        <v>40</v>
      </c>
      <c r="N62" s="31">
        <v>6</v>
      </c>
      <c r="O62" s="41">
        <v>6</v>
      </c>
      <c r="P62" s="31">
        <v>3</v>
      </c>
      <c r="Q62" s="31">
        <v>3</v>
      </c>
      <c r="R62" s="36"/>
    </row>
    <row r="63" spans="13:18" x14ac:dyDescent="0.25">
      <c r="M63" s="1">
        <v>41</v>
      </c>
      <c r="N63" s="31">
        <v>6.15</v>
      </c>
      <c r="O63" s="41">
        <v>6.15</v>
      </c>
      <c r="P63" s="31">
        <v>3.0750000000000002</v>
      </c>
      <c r="Q63" s="31">
        <v>3.0750000000000002</v>
      </c>
      <c r="R63" s="36"/>
    </row>
    <row r="64" spans="13:18" x14ac:dyDescent="0.25">
      <c r="M64" s="1">
        <v>42</v>
      </c>
      <c r="N64" s="31">
        <v>6.3</v>
      </c>
      <c r="O64" s="41">
        <v>6.3</v>
      </c>
      <c r="P64" s="31">
        <v>3.15</v>
      </c>
      <c r="Q64" s="31">
        <v>3.15</v>
      </c>
      <c r="R64" s="36"/>
    </row>
    <row r="65" spans="13:18" x14ac:dyDescent="0.25">
      <c r="M65" s="1">
        <v>43</v>
      </c>
      <c r="N65" s="31">
        <v>6.45</v>
      </c>
      <c r="O65" s="41">
        <v>6.45</v>
      </c>
      <c r="P65" s="31">
        <v>3.2250000000000001</v>
      </c>
      <c r="Q65" s="31">
        <v>3.2250000000000001</v>
      </c>
      <c r="R65" s="36"/>
    </row>
    <row r="66" spans="13:18" x14ac:dyDescent="0.25">
      <c r="M66" s="1">
        <v>44</v>
      </c>
      <c r="N66" s="31">
        <v>6.6</v>
      </c>
      <c r="O66" s="41">
        <v>6.6</v>
      </c>
      <c r="P66" s="31">
        <v>3.3</v>
      </c>
      <c r="Q66" s="31">
        <v>3.3</v>
      </c>
      <c r="R66" s="36"/>
    </row>
    <row r="67" spans="13:18" x14ac:dyDescent="0.25">
      <c r="M67" s="1">
        <v>45</v>
      </c>
      <c r="N67" s="31">
        <v>6.75</v>
      </c>
      <c r="O67" s="41">
        <v>6.75</v>
      </c>
      <c r="P67" s="31">
        <v>3.375</v>
      </c>
      <c r="Q67" s="31">
        <v>3.375</v>
      </c>
      <c r="R67" s="36"/>
    </row>
    <row r="68" spans="13:18" x14ac:dyDescent="0.25">
      <c r="R68" s="36"/>
    </row>
    <row r="69" spans="13:18" ht="55.5" customHeight="1" x14ac:dyDescent="0.25">
      <c r="M69" s="57" t="s">
        <v>89</v>
      </c>
      <c r="N69" s="57"/>
      <c r="O69" s="57"/>
      <c r="P69" s="57"/>
      <c r="Q69" s="57"/>
      <c r="R69" s="36"/>
    </row>
  </sheetData>
  <mergeCells count="15">
    <mergeCell ref="M69:Q69"/>
    <mergeCell ref="P12:Q12"/>
    <mergeCell ref="A5:J5"/>
    <mergeCell ref="N19:Q19"/>
    <mergeCell ref="N22:Q22"/>
    <mergeCell ref="M5:Q5"/>
    <mergeCell ref="N13:O13"/>
    <mergeCell ref="P13:Q13"/>
    <mergeCell ref="N15:Q15"/>
    <mergeCell ref="M7:Q7"/>
    <mergeCell ref="M9:Q9"/>
    <mergeCell ref="M10:Q10"/>
    <mergeCell ref="N12:O12"/>
    <mergeCell ref="A6:J6"/>
    <mergeCell ref="M6:Q6"/>
  </mergeCells>
  <phoneticPr fontId="10" type="noConversion"/>
  <printOptions horizontalCentered="1"/>
  <pageMargins left="0.3" right="0.5" top="0.5" bottom="0.5" header="0.25" footer="0.25"/>
  <pageSetup scale="76" orientation="portrait" r:id="rId1"/>
  <headerFooter alignWithMargins="0"/>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pg1_6</vt:lpstr>
      <vt:lpstr>pg7</vt:lpstr>
      <vt:lpstr>pg8_9</vt:lpstr>
      <vt:lpstr>pg10_11</vt:lpstr>
      <vt:lpstr>pg1_6!Print_Area</vt:lpstr>
      <vt:lpstr>'pg7'!Print_Area</vt:lpstr>
      <vt:lpstr>pg8_9!Print_Area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Chiu, Shannon</dc:creator>
  <cp:lastModifiedBy>Chiu, Shannon</cp:lastModifiedBy>
  <cp:lastPrinted>2017-10-26T16:06:01Z</cp:lastPrinted>
  <dcterms:created xsi:type="dcterms:W3CDTF">1999-01-20T18:12:20Z</dcterms:created>
  <dcterms:modified xsi:type="dcterms:W3CDTF">2024-07-31T17:07:57Z</dcterms:modified>
</cp:coreProperties>
</file>